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115" windowHeight="7995" activeTab="5"/>
  </bookViews>
  <sheets>
    <sheet name="прил. 5" sheetId="1" r:id="rId1"/>
    <sheet name="прил. 6" sheetId="2" r:id="rId2"/>
    <sheet name="прил.7" sheetId="3" r:id="rId3"/>
    <sheet name="прил.8" sheetId="4" r:id="rId4"/>
    <sheet name="прил.9" sheetId="5" r:id="rId5"/>
    <sheet name="прил.10" sheetId="6" r:id="rId6"/>
  </sheets>
  <calcPr calcId="124519"/>
</workbook>
</file>

<file path=xl/calcChain.xml><?xml version="1.0" encoding="utf-8"?>
<calcChain xmlns="http://schemas.openxmlformats.org/spreadsheetml/2006/main">
  <c r="F47" i="2"/>
  <c r="E47"/>
  <c r="E41"/>
  <c r="F14" i="6"/>
  <c r="F11" s="1"/>
  <c r="F10" s="1"/>
  <c r="F9" s="1"/>
  <c r="F24"/>
  <c r="F33"/>
  <c r="E14"/>
  <c r="E11" s="1"/>
  <c r="E10" s="1"/>
  <c r="E9" s="1"/>
  <c r="E24"/>
  <c r="E33"/>
  <c r="E33" i="5"/>
  <c r="E24"/>
  <c r="E14"/>
  <c r="E11" s="1"/>
  <c r="E10" s="1"/>
  <c r="E9" s="1"/>
  <c r="E13" i="4"/>
  <c r="E10" s="1"/>
  <c r="E9" s="1"/>
  <c r="E23"/>
  <c r="E32"/>
  <c r="D13"/>
  <c r="D10" s="1"/>
  <c r="D9" s="1"/>
  <c r="D23"/>
  <c r="D32"/>
  <c r="D32" i="3"/>
  <c r="D23"/>
  <c r="D13"/>
  <c r="D10" s="1"/>
  <c r="D9" s="1"/>
  <c r="F42" i="2"/>
  <c r="F41" s="1"/>
  <c r="E42"/>
  <c r="F16"/>
  <c r="F15"/>
  <c r="F25"/>
  <c r="F24" s="1"/>
  <c r="F30"/>
  <c r="F29" s="1"/>
  <c r="F28" s="1"/>
  <c r="E16"/>
  <c r="E15" s="1"/>
  <c r="E10" s="1"/>
  <c r="E9" s="1"/>
  <c r="E25"/>
  <c r="E24" s="1"/>
  <c r="E30"/>
  <c r="E29" s="1"/>
  <c r="E28" s="1"/>
  <c r="E42" i="1"/>
  <c r="E33"/>
  <c r="E30"/>
  <c r="E29" s="1"/>
  <c r="E28" s="1"/>
  <c r="E47"/>
  <c r="E41"/>
  <c r="E25"/>
  <c r="E24" s="1"/>
  <c r="E37"/>
  <c r="E16"/>
  <c r="E15" s="1"/>
  <c r="F10" i="2" l="1"/>
  <c r="F9" s="1"/>
  <c r="E10" i="1"/>
  <c r="E9" s="1"/>
</calcChain>
</file>

<file path=xl/sharedStrings.xml><?xml version="1.0" encoding="utf-8"?>
<sst xmlns="http://schemas.openxmlformats.org/spreadsheetml/2006/main" count="427" uniqueCount="93">
  <si>
    <t>Приложение № 5</t>
  </si>
  <si>
    <t>(тыс. руб.)</t>
  </si>
  <si>
    <t>Наименование</t>
  </si>
  <si>
    <t>РзПр</t>
  </si>
  <si>
    <t>Цср</t>
  </si>
  <si>
    <t>Вр</t>
  </si>
  <si>
    <t>ВСЕГО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</si>
  <si>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</si>
  <si>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</si>
  <si>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</si>
  <si>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</si>
  <si>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</si>
  <si>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Аппараты органов государственной власти Республики Башкортостан</t>
  </si>
  <si>
    <t>Закупка товаров и работ и услуг для государственных (муниципальных) нужд</t>
  </si>
  <si>
    <t>Иные бюджетные ассигнования</t>
  </si>
  <si>
    <t>Резервные фонды</t>
  </si>
  <si>
    <t>Непрограммные расходы</t>
  </si>
  <si>
    <t>Резервные фонды местных администраций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</si>
  <si>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</si>
  <si>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</si>
  <si>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комиссариаты, за счет средств федерального бюджета</t>
  </si>
  <si>
    <t>НАЦИОНАЛЬНАЯ ЭКОНОМИКА</t>
  </si>
  <si>
    <t>Дорожное хозяйство (дорожные фонды)</t>
  </si>
  <si>
    <t>Дорожное хозяйство</t>
  </si>
  <si>
    <t>ЖИЛИЩНО-КОММУНАЛЬНОЕ ХОЗЯЙСТВО</t>
  </si>
  <si>
    <t>Благоустройство</t>
  </si>
  <si>
    <t>Мероприятия по благоустройству территорий населенных пунктов</t>
  </si>
  <si>
    <t xml:space="preserve">Глава сельского поселения </t>
  </si>
  <si>
    <t xml:space="preserve">муниципального района </t>
  </si>
  <si>
    <t>Туймазинский район</t>
  </si>
  <si>
    <t>Республики Башкортостан</t>
  </si>
  <si>
    <t>0100</t>
  </si>
  <si>
    <t>0102</t>
  </si>
  <si>
    <t>0104</t>
  </si>
  <si>
    <t>0111</t>
  </si>
  <si>
    <t>0200</t>
  </si>
  <si>
    <t>0203</t>
  </si>
  <si>
    <t>0400</t>
  </si>
  <si>
    <t>0409</t>
  </si>
  <si>
    <t>0500</t>
  </si>
  <si>
    <t>0503</t>
  </si>
  <si>
    <t>Приложение № 6</t>
  </si>
  <si>
    <t>Приложение № 7</t>
  </si>
  <si>
    <t>Приложение № 8</t>
  </si>
  <si>
    <t>Вед.</t>
  </si>
  <si>
    <t>Приложение № 9</t>
  </si>
  <si>
    <t>Приложение № 10</t>
  </si>
  <si>
    <t>Условно утвержденные расходы</t>
  </si>
  <si>
    <t>Иные средства</t>
  </si>
  <si>
    <t>УСЛОВНО УТВЕРЖДЕННЫЕ РАСХОДЫ</t>
  </si>
  <si>
    <t xml:space="preserve">                                                           </t>
  </si>
  <si>
    <t>НАЦИОНАЛЬНАЯ БЕЗОПАСНОСТЬ И ПРАВООХРАНИТЕЛЬНАЯ ДЕЯТЕЛЬНОСТЬ</t>
  </si>
  <si>
    <t>0300</t>
  </si>
  <si>
    <t>Другие вопросы в области жилищно-коммунального хозяйства</t>
  </si>
  <si>
    <t>0505</t>
  </si>
  <si>
    <t>2021 год</t>
  </si>
  <si>
    <t>2022 год</t>
  </si>
  <si>
    <t>0113</t>
  </si>
  <si>
    <t>Другие общегосударственные вопросы</t>
  </si>
  <si>
    <t>Содержание и обслуживание муниципальной казны</t>
  </si>
  <si>
    <t>Иные межбюджетные трансферты на финансирование мероприятий по благоустройству территорий населенных пунктов, коммунальному хозяйству, обеспечению мер пожарной безопасности и осуществлению дорожной деятельности в границах сельских поселений</t>
  </si>
  <si>
    <t>Организация и содержание мест захоронения</t>
  </si>
  <si>
    <t>Закупка товаров, работ и услуг для обеспечения государственных (муниципальных) нужд</t>
  </si>
  <si>
    <t>2023 год</t>
  </si>
  <si>
    <t>Другие вопросы в области национальной безопасности и правоохранительной деятельности</t>
  </si>
  <si>
    <t>0314</t>
  </si>
  <si>
    <t>Мероприятия по профилактике терроризма и экстремизма</t>
  </si>
  <si>
    <t>Жилищное хозяйство</t>
  </si>
  <si>
    <t>0501</t>
  </si>
  <si>
    <t>Уплата взносов на капитальный ремонт в отношении помещений, находящихся в государственной или муниципальной собственности</t>
  </si>
  <si>
    <t>791</t>
  </si>
  <si>
    <t>к решению Совета сельского поселения Кандринский сельсовет муниципального района Туймазинский район РБ</t>
  </si>
  <si>
    <t>Распределение бюджетных ассигнований сельского поселения Кандринский сельсовет муниципального района Туймазинский район Республики Башкортостан на 2021 год по разделам, подразделам, целевым статьям (муниципальной программе сельского поселения и непрограммным направлениям деятельности), группам видов расходов классификации расходов бюджетов</t>
  </si>
  <si>
    <t>Муниципальная программа "Развитие территории сельского поселения Кандринский сельсовет на 2021-2023 годы"</t>
  </si>
  <si>
    <t>Кандринский сельсовет</t>
  </si>
  <si>
    <t>Распределение бюджетных ассигнований сельского поселения Кандринский сельсовет муниципального района Туймазинский район Республики Башкортостан на 2022-2023 годы по разделам, подразделам, целевым статьям (муниципальной программе сельского поселения и непрограммным направлениям деятельности), группам видов расходов классификации расходов бюджетов</t>
  </si>
  <si>
    <t>Распределение бюджетных ассигнований сельского поселения Кандринский сельсовет муниципального района Туймазинский район Республики Башкортостан на 2021 год по  целевым статьям (муниципальной программе сельского поселения и непрограммным направлениям деятельности), группам видов расходов классификации расходов бюджетов</t>
  </si>
  <si>
    <t>Распределение бюджетных ассигнований сельского поселения Кандринский сельсовет муниципального района Туймазинский район Республики Башкортостан на 2022-2023 годы по  целевым статьям (муниципальной программе сельского поселения и непрограммным направлениям деятельности), группам видов расходов классификации расходов бюджетов</t>
  </si>
  <si>
    <t xml:space="preserve">Ведомственная структура расходов сельского поселения Кандринский сельсовет муниципального района Туймазинский район Республики Башкортостан на 2021 год </t>
  </si>
  <si>
    <t>Администрация сельского поселения Кандринский сельсовет муниципального района Туймазинский район РБ</t>
  </si>
  <si>
    <t xml:space="preserve">Ведомственная структура расходов сельского поселения Кандринский сельсовет муниципального района Туймазинский район Республики Башкортостан на 2022-2023 годы </t>
  </si>
  <si>
    <t>Р.Р. Рафиков</t>
  </si>
  <si>
    <t>Мероприятия в области жилищного хозяйства</t>
  </si>
  <si>
    <t>СОЦИАЛЬНАЯ ПОЛИТИКА</t>
  </si>
  <si>
    <t>1000</t>
  </si>
  <si>
    <t>Социальное обеспечение населения</t>
  </si>
  <si>
    <t>1003</t>
  </si>
  <si>
    <t>Субсидии иным некоммерческим организациям, не являющимся государственными (муниципальными) учреждениями</t>
  </si>
  <si>
    <t>Предоставление субсидий бюджетным, автономным учреждениям и иным некоммерческим организациям</t>
  </si>
  <si>
    <t>от 18 декабря 2020 г. № 89</t>
  </si>
  <si>
    <t>к решению Совета сельского поселения Кандринский сельсовет муниципального района Туймазинский район РБ 18.12.2020 г. № 89</t>
  </si>
  <si>
    <t>Туймазинский район РБ</t>
  </si>
  <si>
    <t>Р.Р.Рафиков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</si>
</sst>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8"/>
      <name val="Calibri"/>
      <family val="2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 applyAlignment="1">
      <alignment horizontal="justify" vertical="center" wrapText="1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justify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0" fillId="0" borderId="0" xfId="0" applyAlignment="1"/>
    <xf numFmtId="0" fontId="1" fillId="0" borderId="0" xfId="0" applyFont="1" applyAlignment="1">
      <alignment vertical="center"/>
    </xf>
    <xf numFmtId="0" fontId="1" fillId="0" borderId="2" xfId="0" applyFont="1" applyBorder="1" applyAlignment="1">
      <alignment vertical="center" wrapText="1"/>
    </xf>
    <xf numFmtId="164" fontId="0" fillId="0" borderId="0" xfId="0" applyNumberFormat="1"/>
    <xf numFmtId="164" fontId="1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64" fontId="1" fillId="0" borderId="0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vertical="top"/>
    </xf>
    <xf numFmtId="0" fontId="1" fillId="0" borderId="0" xfId="0" applyFont="1"/>
    <xf numFmtId="164" fontId="1" fillId="0" borderId="0" xfId="0" applyNumberFormat="1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164" fontId="3" fillId="0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top" wrapText="1"/>
    </xf>
    <xf numFmtId="49" fontId="1" fillId="0" borderId="1" xfId="0" applyNumberFormat="1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center" wrapText="1"/>
    </xf>
    <xf numFmtId="0" fontId="3" fillId="0" borderId="1" xfId="0" applyFont="1" applyBorder="1" applyAlignment="1">
      <alignment vertical="top" wrapText="1"/>
    </xf>
    <xf numFmtId="49" fontId="3" fillId="0" borderId="1" xfId="0" applyNumberFormat="1" applyFont="1" applyBorder="1" applyAlignment="1">
      <alignment horizontal="center" wrapText="1"/>
    </xf>
    <xf numFmtId="2" fontId="3" fillId="0" borderId="1" xfId="0" applyNumberFormat="1" applyFont="1" applyFill="1" applyBorder="1" applyAlignment="1">
      <alignment horizontal="center" wrapText="1"/>
    </xf>
    <xf numFmtId="0" fontId="3" fillId="0" borderId="0" xfId="0" applyFont="1" applyBorder="1" applyAlignment="1">
      <alignment vertical="top" wrapText="1"/>
    </xf>
    <xf numFmtId="49" fontId="3" fillId="0" borderId="0" xfId="0" applyNumberFormat="1" applyFont="1" applyBorder="1" applyAlignment="1">
      <alignment horizontal="center" wrapText="1"/>
    </xf>
    <xf numFmtId="2" fontId="3" fillId="0" borderId="0" xfId="0" applyNumberFormat="1" applyFont="1" applyFill="1" applyBorder="1" applyAlignment="1">
      <alignment horizontal="center" wrapText="1"/>
    </xf>
    <xf numFmtId="2" fontId="1" fillId="0" borderId="1" xfId="0" applyNumberFormat="1" applyFont="1" applyFill="1" applyBorder="1" applyAlignment="1">
      <alignment horizontal="center" wrapText="1"/>
    </xf>
    <xf numFmtId="0" fontId="2" fillId="0" borderId="0" xfId="0" applyFont="1" applyAlignment="1">
      <alignment horizontal="left" vertical="center" wrapText="1"/>
    </xf>
    <xf numFmtId="0" fontId="1" fillId="0" borderId="3" xfId="0" applyFont="1" applyBorder="1" applyAlignment="1">
      <alignment horizontal="right" vertical="center"/>
    </xf>
    <xf numFmtId="0" fontId="1" fillId="0" borderId="0" xfId="0" applyFont="1" applyAlignment="1">
      <alignment horizontal="justify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7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8"/>
  <sheetViews>
    <sheetView topLeftCell="A43" workbookViewId="0">
      <selection activeCell="A67" sqref="A67"/>
    </sheetView>
  </sheetViews>
  <sheetFormatPr defaultRowHeight="15"/>
  <cols>
    <col min="1" max="1" width="59.5703125" customWidth="1"/>
    <col min="2" max="2" width="7.85546875" customWidth="1"/>
    <col min="3" max="3" width="11.5703125" customWidth="1"/>
    <col min="4" max="4" width="6.28515625" customWidth="1"/>
    <col min="5" max="5" width="9.140625" style="18"/>
  </cols>
  <sheetData>
    <row r="1" spans="1:5" ht="15" customHeight="1">
      <c r="A1" s="53"/>
      <c r="B1" s="54" t="s">
        <v>0</v>
      </c>
      <c r="C1" s="54"/>
      <c r="D1" s="54"/>
      <c r="E1" s="54"/>
    </row>
    <row r="2" spans="1:5" ht="38.25" customHeight="1">
      <c r="A2" s="53"/>
      <c r="B2" s="51" t="s">
        <v>71</v>
      </c>
      <c r="C2" s="51"/>
      <c r="D2" s="51"/>
      <c r="E2" s="51"/>
    </row>
    <row r="3" spans="1:5" ht="15" customHeight="1">
      <c r="A3" s="1"/>
      <c r="B3" s="51" t="s">
        <v>89</v>
      </c>
      <c r="C3" s="51"/>
      <c r="D3" s="51"/>
      <c r="E3" s="51"/>
    </row>
    <row r="4" spans="1:5">
      <c r="A4" s="3"/>
    </row>
    <row r="5" spans="1:5" ht="64.5" customHeight="1">
      <c r="A5" s="55" t="s">
        <v>72</v>
      </c>
      <c r="B5" s="55"/>
      <c r="C5" s="55"/>
      <c r="D5" s="55"/>
      <c r="E5" s="55"/>
    </row>
    <row r="6" spans="1:5" ht="4.5" customHeight="1">
      <c r="A6" s="3"/>
    </row>
    <row r="7" spans="1:5">
      <c r="A7" s="52" t="s">
        <v>1</v>
      </c>
      <c r="B7" s="52"/>
      <c r="C7" s="52"/>
      <c r="D7" s="52"/>
      <c r="E7" s="52"/>
    </row>
    <row r="8" spans="1:5" ht="21.75" customHeight="1">
      <c r="A8" s="9" t="s">
        <v>2</v>
      </c>
      <c r="B8" s="9" t="s">
        <v>3</v>
      </c>
      <c r="C8" s="9" t="s">
        <v>4</v>
      </c>
      <c r="D8" s="9" t="s">
        <v>5</v>
      </c>
      <c r="E8" s="19" t="s">
        <v>55</v>
      </c>
    </row>
    <row r="9" spans="1:5" ht="19.5" customHeight="1">
      <c r="A9" s="10" t="s">
        <v>6</v>
      </c>
      <c r="B9" s="11"/>
      <c r="C9" s="11"/>
      <c r="D9" s="11"/>
      <c r="E9" s="31">
        <f>E10+E28+E37+E41+E33+E55</f>
        <v>19097.3</v>
      </c>
    </row>
    <row r="10" spans="1:5" ht="18.75" customHeight="1">
      <c r="A10" s="10" t="s">
        <v>7</v>
      </c>
      <c r="B10" s="12" t="s">
        <v>31</v>
      </c>
      <c r="C10" s="11"/>
      <c r="D10" s="11"/>
      <c r="E10" s="31">
        <f>E11+E15+E20+E24</f>
        <v>7249.5</v>
      </c>
    </row>
    <row r="11" spans="1:5" ht="30">
      <c r="A11" s="13" t="s">
        <v>8</v>
      </c>
      <c r="B11" s="14" t="s">
        <v>32</v>
      </c>
      <c r="C11" s="9"/>
      <c r="D11" s="9"/>
      <c r="E11" s="32">
        <v>944.6</v>
      </c>
    </row>
    <row r="12" spans="1:5" ht="30">
      <c r="A12" s="13" t="s">
        <v>73</v>
      </c>
      <c r="B12" s="14" t="s">
        <v>32</v>
      </c>
      <c r="C12" s="9">
        <v>1600000000</v>
      </c>
      <c r="D12" s="9"/>
      <c r="E12" s="32">
        <v>944.6</v>
      </c>
    </row>
    <row r="13" spans="1:5">
      <c r="A13" s="13" t="s">
        <v>9</v>
      </c>
      <c r="B13" s="14" t="s">
        <v>32</v>
      </c>
      <c r="C13" s="9">
        <v>1600002030</v>
      </c>
      <c r="D13" s="9"/>
      <c r="E13" s="32">
        <v>944.6</v>
      </c>
    </row>
    <row r="14" spans="1:5" ht="60">
      <c r="A14" s="13" t="s">
        <v>10</v>
      </c>
      <c r="B14" s="14" t="s">
        <v>32</v>
      </c>
      <c r="C14" s="9">
        <v>1600002030</v>
      </c>
      <c r="D14" s="9">
        <v>100</v>
      </c>
      <c r="E14" s="32">
        <v>944.6</v>
      </c>
    </row>
    <row r="15" spans="1:5" ht="45">
      <c r="A15" s="13" t="s">
        <v>11</v>
      </c>
      <c r="B15" s="14" t="s">
        <v>33</v>
      </c>
      <c r="C15" s="9"/>
      <c r="D15" s="9"/>
      <c r="E15" s="32">
        <f>E16</f>
        <v>5736.9</v>
      </c>
    </row>
    <row r="16" spans="1:5" ht="30">
      <c r="A16" s="13" t="s">
        <v>12</v>
      </c>
      <c r="B16" s="14" t="s">
        <v>33</v>
      </c>
      <c r="C16" s="9">
        <v>1600002040</v>
      </c>
      <c r="D16" s="9"/>
      <c r="E16" s="32">
        <f>E17+E18+E19</f>
        <v>5736.9</v>
      </c>
    </row>
    <row r="17" spans="1:5" ht="60">
      <c r="A17" s="13" t="s">
        <v>10</v>
      </c>
      <c r="B17" s="14" t="s">
        <v>33</v>
      </c>
      <c r="C17" s="9">
        <v>1600002040</v>
      </c>
      <c r="D17" s="9">
        <v>100</v>
      </c>
      <c r="E17" s="32">
        <v>4326</v>
      </c>
    </row>
    <row r="18" spans="1:5" ht="30">
      <c r="A18" s="13" t="s">
        <v>13</v>
      </c>
      <c r="B18" s="14" t="s">
        <v>33</v>
      </c>
      <c r="C18" s="9">
        <v>1600002040</v>
      </c>
      <c r="D18" s="9">
        <v>200</v>
      </c>
      <c r="E18" s="32">
        <v>1370.4</v>
      </c>
    </row>
    <row r="19" spans="1:5">
      <c r="A19" s="13" t="s">
        <v>14</v>
      </c>
      <c r="B19" s="14" t="s">
        <v>33</v>
      </c>
      <c r="C19" s="9">
        <v>1600002040</v>
      </c>
      <c r="D19" s="9">
        <v>800</v>
      </c>
      <c r="E19" s="32">
        <v>40.5</v>
      </c>
    </row>
    <row r="20" spans="1:5">
      <c r="A20" s="13" t="s">
        <v>15</v>
      </c>
      <c r="B20" s="14" t="s">
        <v>34</v>
      </c>
      <c r="C20" s="9"/>
      <c r="D20" s="9"/>
      <c r="E20" s="32">
        <v>70</v>
      </c>
    </row>
    <row r="21" spans="1:5">
      <c r="A21" s="13" t="s">
        <v>16</v>
      </c>
      <c r="B21" s="14" t="s">
        <v>34</v>
      </c>
      <c r="C21" s="9">
        <v>1600000000</v>
      </c>
      <c r="D21" s="9"/>
      <c r="E21" s="32">
        <v>70</v>
      </c>
    </row>
    <row r="22" spans="1:5">
      <c r="A22" s="13" t="s">
        <v>17</v>
      </c>
      <c r="B22" s="14" t="s">
        <v>34</v>
      </c>
      <c r="C22" s="9">
        <v>1600007500</v>
      </c>
      <c r="D22" s="9"/>
      <c r="E22" s="32">
        <v>70</v>
      </c>
    </row>
    <row r="23" spans="1:5">
      <c r="A23" s="13" t="s">
        <v>14</v>
      </c>
      <c r="B23" s="14" t="s">
        <v>34</v>
      </c>
      <c r="C23" s="9">
        <v>1600007500</v>
      </c>
      <c r="D23" s="9">
        <v>800</v>
      </c>
      <c r="E23" s="32">
        <v>70</v>
      </c>
    </row>
    <row r="24" spans="1:5">
      <c r="A24" s="13" t="s">
        <v>58</v>
      </c>
      <c r="B24" s="14" t="s">
        <v>57</v>
      </c>
      <c r="C24" s="9"/>
      <c r="D24" s="9"/>
      <c r="E24" s="32">
        <f>E25</f>
        <v>498</v>
      </c>
    </row>
    <row r="25" spans="1:5">
      <c r="A25" s="13" t="s">
        <v>59</v>
      </c>
      <c r="B25" s="14" t="s">
        <v>57</v>
      </c>
      <c r="C25" s="9">
        <v>1600009040</v>
      </c>
      <c r="D25" s="9"/>
      <c r="E25" s="32">
        <f>E26+E27</f>
        <v>498</v>
      </c>
    </row>
    <row r="26" spans="1:5" ht="30">
      <c r="A26" s="13" t="s">
        <v>13</v>
      </c>
      <c r="B26" s="14" t="s">
        <v>57</v>
      </c>
      <c r="C26" s="9">
        <v>1600009040</v>
      </c>
      <c r="D26" s="9">
        <v>200</v>
      </c>
      <c r="E26" s="32">
        <v>294</v>
      </c>
    </row>
    <row r="27" spans="1:5">
      <c r="A27" s="13" t="s">
        <v>14</v>
      </c>
      <c r="B27" s="14" t="s">
        <v>57</v>
      </c>
      <c r="C27" s="9">
        <v>1600009040</v>
      </c>
      <c r="D27" s="9">
        <v>800</v>
      </c>
      <c r="E27" s="32">
        <v>204</v>
      </c>
    </row>
    <row r="28" spans="1:5" ht="18.75" customHeight="1">
      <c r="A28" s="10" t="s">
        <v>18</v>
      </c>
      <c r="B28" s="12" t="s">
        <v>35</v>
      </c>
      <c r="C28" s="11"/>
      <c r="D28" s="11"/>
      <c r="E28" s="31">
        <f>E29</f>
        <v>849.8</v>
      </c>
    </row>
    <row r="29" spans="1:5">
      <c r="A29" s="13" t="s">
        <v>19</v>
      </c>
      <c r="B29" s="14" t="s">
        <v>36</v>
      </c>
      <c r="C29" s="9"/>
      <c r="D29" s="9"/>
      <c r="E29" s="32">
        <f>E30</f>
        <v>849.8</v>
      </c>
    </row>
    <row r="30" spans="1:5" ht="45">
      <c r="A30" s="13" t="s">
        <v>20</v>
      </c>
      <c r="B30" s="14" t="s">
        <v>36</v>
      </c>
      <c r="C30" s="9">
        <v>1600051180</v>
      </c>
      <c r="D30" s="9"/>
      <c r="E30" s="32">
        <f>E31+E32</f>
        <v>849.8</v>
      </c>
    </row>
    <row r="31" spans="1:5" ht="59.25" customHeight="1">
      <c r="A31" s="17" t="s">
        <v>10</v>
      </c>
      <c r="B31" s="14" t="s">
        <v>36</v>
      </c>
      <c r="C31" s="9">
        <v>1600051180</v>
      </c>
      <c r="D31" s="9">
        <v>100</v>
      </c>
      <c r="E31" s="32">
        <v>849</v>
      </c>
    </row>
    <row r="32" spans="1:5" ht="35.25" customHeight="1">
      <c r="A32" s="13" t="s">
        <v>13</v>
      </c>
      <c r="B32" s="14" t="s">
        <v>36</v>
      </c>
      <c r="C32" s="9">
        <v>1600051180</v>
      </c>
      <c r="D32" s="9">
        <v>200</v>
      </c>
      <c r="E32" s="32">
        <v>0.8</v>
      </c>
    </row>
    <row r="33" spans="1:5" ht="28.5">
      <c r="A33" s="33" t="s">
        <v>51</v>
      </c>
      <c r="B33" s="12" t="s">
        <v>52</v>
      </c>
      <c r="C33" s="34"/>
      <c r="D33" s="34"/>
      <c r="E33" s="31">
        <f>E34</f>
        <v>50</v>
      </c>
    </row>
    <row r="34" spans="1:5" ht="30">
      <c r="A34" s="37" t="s">
        <v>64</v>
      </c>
      <c r="B34" s="38" t="s">
        <v>65</v>
      </c>
      <c r="C34" s="39"/>
      <c r="D34" s="39"/>
      <c r="E34" s="32">
        <v>50</v>
      </c>
    </row>
    <row r="35" spans="1:5">
      <c r="A35" s="37" t="s">
        <v>66</v>
      </c>
      <c r="B35" s="38" t="s">
        <v>65</v>
      </c>
      <c r="C35" s="39">
        <v>1600024700</v>
      </c>
      <c r="D35" s="39"/>
      <c r="E35" s="32">
        <v>50</v>
      </c>
    </row>
    <row r="36" spans="1:5" ht="30">
      <c r="A36" s="37" t="s">
        <v>13</v>
      </c>
      <c r="B36" s="38" t="s">
        <v>65</v>
      </c>
      <c r="C36" s="39">
        <v>1600024700</v>
      </c>
      <c r="D36" s="39">
        <v>200</v>
      </c>
      <c r="E36" s="32">
        <v>50</v>
      </c>
    </row>
    <row r="37" spans="1:5" ht="17.25" customHeight="1">
      <c r="A37" s="10" t="s">
        <v>21</v>
      </c>
      <c r="B37" s="12" t="s">
        <v>37</v>
      </c>
      <c r="C37" s="11"/>
      <c r="D37" s="11"/>
      <c r="E37" s="31">
        <f>E38</f>
        <v>1683</v>
      </c>
    </row>
    <row r="38" spans="1:5" ht="18.75" customHeight="1">
      <c r="A38" s="13" t="s">
        <v>22</v>
      </c>
      <c r="B38" s="14" t="s">
        <v>38</v>
      </c>
      <c r="C38" s="9"/>
      <c r="D38" s="9"/>
      <c r="E38" s="32">
        <v>1683</v>
      </c>
    </row>
    <row r="39" spans="1:5" ht="18" customHeight="1">
      <c r="A39" s="13" t="s">
        <v>23</v>
      </c>
      <c r="B39" s="14" t="s">
        <v>38</v>
      </c>
      <c r="C39" s="9">
        <v>1600003150</v>
      </c>
      <c r="D39" s="9"/>
      <c r="E39" s="32">
        <v>1683</v>
      </c>
    </row>
    <row r="40" spans="1:5" ht="30">
      <c r="A40" s="13" t="s">
        <v>13</v>
      </c>
      <c r="B40" s="14" t="s">
        <v>38</v>
      </c>
      <c r="C40" s="9">
        <v>1600003150</v>
      </c>
      <c r="D40" s="9">
        <v>200</v>
      </c>
      <c r="E40" s="32">
        <v>1683</v>
      </c>
    </row>
    <row r="41" spans="1:5" ht="18.75" customHeight="1">
      <c r="A41" s="10" t="s">
        <v>24</v>
      </c>
      <c r="B41" s="12" t="s">
        <v>39</v>
      </c>
      <c r="C41" s="11"/>
      <c r="D41" s="11"/>
      <c r="E41" s="31">
        <f>E42+E47+E52</f>
        <v>8665</v>
      </c>
    </row>
    <row r="42" spans="1:5" ht="18.75" customHeight="1">
      <c r="A42" s="37" t="s">
        <v>67</v>
      </c>
      <c r="B42" s="38" t="s">
        <v>68</v>
      </c>
      <c r="C42" s="39"/>
      <c r="D42" s="39"/>
      <c r="E42" s="32">
        <f>E43+E45</f>
        <v>80</v>
      </c>
    </row>
    <row r="43" spans="1:5" ht="18.75" customHeight="1">
      <c r="A43" s="37" t="s">
        <v>82</v>
      </c>
      <c r="B43" s="38" t="s">
        <v>68</v>
      </c>
      <c r="C43" s="39">
        <v>1600003530</v>
      </c>
      <c r="D43" s="39"/>
      <c r="E43" s="32">
        <v>20</v>
      </c>
    </row>
    <row r="44" spans="1:5" ht="33.75" customHeight="1">
      <c r="A44" s="37" t="s">
        <v>13</v>
      </c>
      <c r="B44" s="38" t="s">
        <v>68</v>
      </c>
      <c r="C44" s="39">
        <v>1600003530</v>
      </c>
      <c r="D44" s="39">
        <v>200</v>
      </c>
      <c r="E44" s="32">
        <v>20</v>
      </c>
    </row>
    <row r="45" spans="1:5" ht="50.25" customHeight="1">
      <c r="A45" s="37" t="s">
        <v>69</v>
      </c>
      <c r="B45" s="38" t="s">
        <v>68</v>
      </c>
      <c r="C45" s="39">
        <v>1600003610</v>
      </c>
      <c r="D45" s="39"/>
      <c r="E45" s="32">
        <v>60</v>
      </c>
    </row>
    <row r="46" spans="1:5" ht="33" customHeight="1">
      <c r="A46" s="37" t="s">
        <v>13</v>
      </c>
      <c r="B46" s="38" t="s">
        <v>68</v>
      </c>
      <c r="C46" s="39">
        <v>1600003610</v>
      </c>
      <c r="D46" s="39">
        <v>200</v>
      </c>
      <c r="E46" s="32">
        <v>60</v>
      </c>
    </row>
    <row r="47" spans="1:5" ht="18" customHeight="1">
      <c r="A47" s="13" t="s">
        <v>25</v>
      </c>
      <c r="B47" s="14" t="s">
        <v>40</v>
      </c>
      <c r="C47" s="9"/>
      <c r="D47" s="9"/>
      <c r="E47" s="32">
        <f>E48+E50</f>
        <v>7985</v>
      </c>
    </row>
    <row r="48" spans="1:5" ht="30">
      <c r="A48" s="13" t="s">
        <v>26</v>
      </c>
      <c r="B48" s="14" t="s">
        <v>40</v>
      </c>
      <c r="C48" s="9">
        <v>1600006050</v>
      </c>
      <c r="D48" s="9"/>
      <c r="E48" s="32">
        <v>7945</v>
      </c>
    </row>
    <row r="49" spans="1:5" ht="30">
      <c r="A49" s="13" t="s">
        <v>13</v>
      </c>
      <c r="B49" s="14" t="s">
        <v>40</v>
      </c>
      <c r="C49" s="9">
        <v>1600006050</v>
      </c>
      <c r="D49" s="9">
        <v>200</v>
      </c>
      <c r="E49" s="32">
        <v>7945</v>
      </c>
    </row>
    <row r="50" spans="1:5">
      <c r="A50" s="13" t="s">
        <v>61</v>
      </c>
      <c r="B50" s="14" t="s">
        <v>40</v>
      </c>
      <c r="C50" s="9">
        <v>1600006400</v>
      </c>
      <c r="D50" s="9"/>
      <c r="E50" s="32">
        <v>40</v>
      </c>
    </row>
    <row r="51" spans="1:5" ht="36.75" customHeight="1">
      <c r="A51" s="13" t="s">
        <v>62</v>
      </c>
      <c r="B51" s="14" t="s">
        <v>40</v>
      </c>
      <c r="C51" s="9">
        <v>1600006400</v>
      </c>
      <c r="D51" s="9">
        <v>200</v>
      </c>
      <c r="E51" s="32">
        <v>40</v>
      </c>
    </row>
    <row r="52" spans="1:5" ht="15" customHeight="1">
      <c r="A52" s="37" t="s">
        <v>53</v>
      </c>
      <c r="B52" s="38" t="s">
        <v>54</v>
      </c>
      <c r="C52" s="39"/>
      <c r="D52" s="39"/>
      <c r="E52" s="32">
        <v>600</v>
      </c>
    </row>
    <row r="53" spans="1:5" ht="75">
      <c r="A53" s="37" t="s">
        <v>60</v>
      </c>
      <c r="B53" s="38" t="s">
        <v>54</v>
      </c>
      <c r="C53" s="39">
        <v>1600074040</v>
      </c>
      <c r="D53" s="39"/>
      <c r="E53" s="32">
        <v>600</v>
      </c>
    </row>
    <row r="54" spans="1:5" ht="30">
      <c r="A54" s="37" t="s">
        <v>13</v>
      </c>
      <c r="B54" s="38" t="s">
        <v>54</v>
      </c>
      <c r="C54" s="39">
        <v>1600074040</v>
      </c>
      <c r="D54" s="39">
        <v>200</v>
      </c>
      <c r="E54" s="32">
        <v>600</v>
      </c>
    </row>
    <row r="55" spans="1:5">
      <c r="A55" s="44" t="s">
        <v>83</v>
      </c>
      <c r="B55" s="45" t="s">
        <v>84</v>
      </c>
      <c r="C55" s="39"/>
      <c r="D55" s="39"/>
      <c r="E55" s="46">
        <v>600</v>
      </c>
    </row>
    <row r="56" spans="1:5">
      <c r="A56" s="37" t="s">
        <v>85</v>
      </c>
      <c r="B56" s="38" t="s">
        <v>86</v>
      </c>
      <c r="C56" s="39"/>
      <c r="D56" s="39"/>
      <c r="E56" s="50">
        <v>600</v>
      </c>
    </row>
    <row r="57" spans="1:5" ht="32.25" customHeight="1">
      <c r="A57" s="37" t="s">
        <v>87</v>
      </c>
      <c r="B57" s="38" t="s">
        <v>86</v>
      </c>
      <c r="C57" s="39">
        <v>1600061340</v>
      </c>
      <c r="D57" s="39"/>
      <c r="E57" s="50">
        <v>600</v>
      </c>
    </row>
    <row r="58" spans="1:5" ht="30" customHeight="1">
      <c r="A58" s="37" t="s">
        <v>88</v>
      </c>
      <c r="B58" s="38" t="s">
        <v>86</v>
      </c>
      <c r="C58" s="39">
        <v>1600061340</v>
      </c>
      <c r="D58" s="39">
        <v>600</v>
      </c>
      <c r="E58" s="50">
        <v>600</v>
      </c>
    </row>
    <row r="59" spans="1:5" hidden="1">
      <c r="A59" s="47"/>
      <c r="B59" s="48"/>
      <c r="C59" s="43"/>
      <c r="D59" s="43"/>
      <c r="E59" s="49"/>
    </row>
    <row r="60" spans="1:5" hidden="1">
      <c r="A60" s="47"/>
      <c r="B60" s="48"/>
      <c r="C60" s="43"/>
      <c r="D60" s="43"/>
      <c r="E60" s="49"/>
    </row>
    <row r="61" spans="1:5" ht="1.5" hidden="1" customHeight="1">
      <c r="A61" s="3"/>
    </row>
    <row r="62" spans="1:5" hidden="1">
      <c r="A62" s="5"/>
    </row>
    <row r="63" spans="1:5">
      <c r="A63" s="5" t="s">
        <v>27</v>
      </c>
    </row>
    <row r="64" spans="1:5">
      <c r="A64" s="5" t="s">
        <v>74</v>
      </c>
    </row>
    <row r="65" spans="1:3">
      <c r="A65" s="5" t="s">
        <v>28</v>
      </c>
    </row>
    <row r="66" spans="1:3" ht="18" customHeight="1">
      <c r="A66" s="5" t="s">
        <v>29</v>
      </c>
    </row>
    <row r="67" spans="1:3">
      <c r="A67" s="5" t="s">
        <v>30</v>
      </c>
      <c r="C67" s="29" t="s">
        <v>81</v>
      </c>
    </row>
    <row r="68" spans="1:3">
      <c r="A68" s="5"/>
    </row>
    <row r="69" spans="1:3">
      <c r="A69" s="5"/>
    </row>
    <row r="70" spans="1:3">
      <c r="A70" s="5"/>
    </row>
    <row r="71" spans="1:3">
      <c r="A71" s="5"/>
    </row>
    <row r="72" spans="1:3">
      <c r="A72" s="5"/>
    </row>
    <row r="73" spans="1:3">
      <c r="A73" s="5"/>
    </row>
    <row r="74" spans="1:3">
      <c r="A74" s="5"/>
    </row>
    <row r="75" spans="1:3">
      <c r="A75" s="5"/>
    </row>
    <row r="76" spans="1:3">
      <c r="A76" s="5"/>
    </row>
    <row r="77" spans="1:3">
      <c r="A77" s="5"/>
    </row>
    <row r="78" spans="1:3">
      <c r="A78" s="5"/>
    </row>
  </sheetData>
  <mergeCells count="6">
    <mergeCell ref="B2:E2"/>
    <mergeCell ref="B3:E3"/>
    <mergeCell ref="A7:E7"/>
    <mergeCell ref="A1:A2"/>
    <mergeCell ref="B1:E1"/>
    <mergeCell ref="A5:E5"/>
  </mergeCells>
  <phoneticPr fontId="6" type="noConversion"/>
  <pageMargins left="0.51181102362204722" right="0.31496062992125984" top="0.16" bottom="0.35433070866141736" header="0.31496062992125984" footer="0.16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9"/>
  <sheetViews>
    <sheetView topLeftCell="A47" workbookViewId="0">
      <selection activeCell="A58" sqref="A58"/>
    </sheetView>
  </sheetViews>
  <sheetFormatPr defaultRowHeight="15"/>
  <cols>
    <col min="1" max="1" width="50.85546875" customWidth="1"/>
    <col min="2" max="2" width="7.140625" customWidth="1"/>
    <col min="3" max="3" width="11.5703125" customWidth="1"/>
    <col min="4" max="4" width="5.42578125" customWidth="1"/>
    <col min="5" max="5" width="8.7109375" customWidth="1"/>
    <col min="6" max="6" width="9.140625" style="18"/>
  </cols>
  <sheetData>
    <row r="1" spans="1:6">
      <c r="A1" s="53"/>
      <c r="B1" s="51" t="s">
        <v>41</v>
      </c>
      <c r="C1" s="51"/>
      <c r="D1" s="51"/>
      <c r="E1" s="51"/>
      <c r="F1" s="51"/>
    </row>
    <row r="2" spans="1:6" ht="36" customHeight="1">
      <c r="A2" s="53"/>
      <c r="B2" s="51" t="s">
        <v>90</v>
      </c>
      <c r="C2" s="51"/>
      <c r="D2" s="51"/>
      <c r="E2" s="51"/>
      <c r="F2" s="51"/>
    </row>
    <row r="3" spans="1:6" ht="1.5" customHeight="1">
      <c r="A3" s="1"/>
      <c r="B3" s="51"/>
      <c r="C3" s="51"/>
      <c r="D3" s="51"/>
      <c r="E3" s="51"/>
      <c r="F3" s="51"/>
    </row>
    <row r="4" spans="1:6" hidden="1">
      <c r="A4" s="3"/>
    </row>
    <row r="5" spans="1:6" ht="74.25" customHeight="1">
      <c r="A5" s="55" t="s">
        <v>75</v>
      </c>
      <c r="B5" s="55"/>
      <c r="C5" s="55"/>
      <c r="D5" s="55"/>
      <c r="E5" s="55"/>
      <c r="F5" s="55"/>
    </row>
    <row r="6" spans="1:6" ht="1.5" customHeight="1">
      <c r="A6" s="3"/>
    </row>
    <row r="7" spans="1:6">
      <c r="A7" s="52" t="s">
        <v>1</v>
      </c>
      <c r="B7" s="52"/>
      <c r="C7" s="52"/>
      <c r="D7" s="52"/>
      <c r="E7" s="52"/>
      <c r="F7" s="52"/>
    </row>
    <row r="8" spans="1:6">
      <c r="A8" s="9" t="s">
        <v>2</v>
      </c>
      <c r="B8" s="9" t="s">
        <v>3</v>
      </c>
      <c r="C8" s="9" t="s">
        <v>4</v>
      </c>
      <c r="D8" s="9" t="s">
        <v>5</v>
      </c>
      <c r="E8" s="9" t="s">
        <v>56</v>
      </c>
      <c r="F8" s="19" t="s">
        <v>63</v>
      </c>
    </row>
    <row r="9" spans="1:6" ht="18" customHeight="1">
      <c r="A9" s="10" t="s">
        <v>6</v>
      </c>
      <c r="B9" s="11"/>
      <c r="C9" s="11"/>
      <c r="D9" s="11"/>
      <c r="E9" s="31">
        <f>E10+E37+E41+E56+E28+E33+E52</f>
        <v>18131.099999999999</v>
      </c>
      <c r="F9" s="31">
        <f>F10+F37+F41+F56+F28+F33+F52</f>
        <v>18404.2</v>
      </c>
    </row>
    <row r="10" spans="1:6" ht="18" customHeight="1">
      <c r="A10" s="10" t="s">
        <v>7</v>
      </c>
      <c r="B10" s="12" t="s">
        <v>31</v>
      </c>
      <c r="C10" s="11"/>
      <c r="D10" s="11"/>
      <c r="E10" s="31">
        <f>E11+E15+E20+E24</f>
        <v>7270.8</v>
      </c>
      <c r="F10" s="31">
        <f>F11+F15+F20+F24</f>
        <v>7293.2000000000007</v>
      </c>
    </row>
    <row r="11" spans="1:6" ht="46.5" customHeight="1">
      <c r="A11" s="13" t="s">
        <v>8</v>
      </c>
      <c r="B11" s="14" t="s">
        <v>32</v>
      </c>
      <c r="C11" s="9"/>
      <c r="D11" s="9"/>
      <c r="E11" s="32">
        <v>944.6</v>
      </c>
      <c r="F11" s="32">
        <v>944.6</v>
      </c>
    </row>
    <row r="12" spans="1:6" ht="45">
      <c r="A12" s="13" t="s">
        <v>73</v>
      </c>
      <c r="B12" s="14" t="s">
        <v>32</v>
      </c>
      <c r="C12" s="9">
        <v>1600000000</v>
      </c>
      <c r="D12" s="9"/>
      <c r="E12" s="32">
        <v>944.6</v>
      </c>
      <c r="F12" s="32">
        <v>944.6</v>
      </c>
    </row>
    <row r="13" spans="1:6">
      <c r="A13" s="13" t="s">
        <v>9</v>
      </c>
      <c r="B13" s="14" t="s">
        <v>32</v>
      </c>
      <c r="C13" s="9">
        <v>1600002030</v>
      </c>
      <c r="D13" s="9"/>
      <c r="E13" s="32">
        <v>944.6</v>
      </c>
      <c r="F13" s="32">
        <v>944.6</v>
      </c>
    </row>
    <row r="14" spans="1:6" ht="75">
      <c r="A14" s="13" t="s">
        <v>10</v>
      </c>
      <c r="B14" s="14" t="s">
        <v>32</v>
      </c>
      <c r="C14" s="9">
        <v>1600002030</v>
      </c>
      <c r="D14" s="9">
        <v>100</v>
      </c>
      <c r="E14" s="32">
        <v>944.6</v>
      </c>
      <c r="F14" s="32">
        <v>944.6</v>
      </c>
    </row>
    <row r="15" spans="1:6" ht="61.5" customHeight="1">
      <c r="A15" s="13" t="s">
        <v>11</v>
      </c>
      <c r="B15" s="14" t="s">
        <v>33</v>
      </c>
      <c r="C15" s="9"/>
      <c r="D15" s="9"/>
      <c r="E15" s="32">
        <f>E16</f>
        <v>5758.2</v>
      </c>
      <c r="F15" s="32">
        <f>F16</f>
        <v>5780.6</v>
      </c>
    </row>
    <row r="16" spans="1:6" ht="30">
      <c r="A16" s="13" t="s">
        <v>12</v>
      </c>
      <c r="B16" s="14" t="s">
        <v>33</v>
      </c>
      <c r="C16" s="9">
        <v>1600002040</v>
      </c>
      <c r="D16" s="9"/>
      <c r="E16" s="32">
        <f>E17+E18+E19</f>
        <v>5758.2</v>
      </c>
      <c r="F16" s="32">
        <f>F17+F18+F19</f>
        <v>5780.6</v>
      </c>
    </row>
    <row r="17" spans="1:6" ht="75">
      <c r="A17" s="13" t="s">
        <v>10</v>
      </c>
      <c r="B17" s="14" t="s">
        <v>33</v>
      </c>
      <c r="C17" s="9">
        <v>1600002040</v>
      </c>
      <c r="D17" s="9">
        <v>100</v>
      </c>
      <c r="E17" s="32">
        <v>4326</v>
      </c>
      <c r="F17" s="32">
        <v>4326</v>
      </c>
    </row>
    <row r="18" spans="1:6" ht="30">
      <c r="A18" s="13" t="s">
        <v>13</v>
      </c>
      <c r="B18" s="14" t="s">
        <v>33</v>
      </c>
      <c r="C18" s="9">
        <v>1600002040</v>
      </c>
      <c r="D18" s="9">
        <v>200</v>
      </c>
      <c r="E18" s="32">
        <v>1391.7</v>
      </c>
      <c r="F18" s="32">
        <v>1414.1</v>
      </c>
    </row>
    <row r="19" spans="1:6">
      <c r="A19" s="13" t="s">
        <v>14</v>
      </c>
      <c r="B19" s="14" t="s">
        <v>33</v>
      </c>
      <c r="C19" s="9">
        <v>1600002040</v>
      </c>
      <c r="D19" s="9">
        <v>800</v>
      </c>
      <c r="E19" s="32">
        <v>40.5</v>
      </c>
      <c r="F19" s="32">
        <v>40.5</v>
      </c>
    </row>
    <row r="20" spans="1:6">
      <c r="A20" s="13" t="s">
        <v>15</v>
      </c>
      <c r="B20" s="14" t="s">
        <v>34</v>
      </c>
      <c r="C20" s="9"/>
      <c r="D20" s="9"/>
      <c r="E20" s="32">
        <v>70</v>
      </c>
      <c r="F20" s="32">
        <v>70</v>
      </c>
    </row>
    <row r="21" spans="1:6">
      <c r="A21" s="13" t="s">
        <v>16</v>
      </c>
      <c r="B21" s="14" t="s">
        <v>34</v>
      </c>
      <c r="C21" s="9">
        <v>1600000000</v>
      </c>
      <c r="D21" s="9"/>
      <c r="E21" s="32">
        <v>70</v>
      </c>
      <c r="F21" s="32">
        <v>70</v>
      </c>
    </row>
    <row r="22" spans="1:6">
      <c r="A22" s="13" t="s">
        <v>17</v>
      </c>
      <c r="B22" s="14" t="s">
        <v>34</v>
      </c>
      <c r="C22" s="9">
        <v>1600007500</v>
      </c>
      <c r="D22" s="9"/>
      <c r="E22" s="32">
        <v>70</v>
      </c>
      <c r="F22" s="32">
        <v>70</v>
      </c>
    </row>
    <row r="23" spans="1:6">
      <c r="A23" s="13" t="s">
        <v>14</v>
      </c>
      <c r="B23" s="14" t="s">
        <v>34</v>
      </c>
      <c r="C23" s="9">
        <v>1600007500</v>
      </c>
      <c r="D23" s="9">
        <v>800</v>
      </c>
      <c r="E23" s="32">
        <v>70</v>
      </c>
      <c r="F23" s="32">
        <v>70</v>
      </c>
    </row>
    <row r="24" spans="1:6">
      <c r="A24" s="13" t="s">
        <v>58</v>
      </c>
      <c r="B24" s="14" t="s">
        <v>57</v>
      </c>
      <c r="C24" s="9"/>
      <c r="D24" s="9"/>
      <c r="E24" s="32">
        <f>E25</f>
        <v>498</v>
      </c>
      <c r="F24" s="32">
        <f>F25</f>
        <v>498</v>
      </c>
    </row>
    <row r="25" spans="1:6">
      <c r="A25" s="13" t="s">
        <v>59</v>
      </c>
      <c r="B25" s="14" t="s">
        <v>57</v>
      </c>
      <c r="C25" s="9">
        <v>1600009040</v>
      </c>
      <c r="D25" s="9"/>
      <c r="E25" s="32">
        <f>E26+E27</f>
        <v>498</v>
      </c>
      <c r="F25" s="32">
        <f>F26+F27</f>
        <v>498</v>
      </c>
    </row>
    <row r="26" spans="1:6" ht="30">
      <c r="A26" s="13" t="s">
        <v>13</v>
      </c>
      <c r="B26" s="14" t="s">
        <v>57</v>
      </c>
      <c r="C26" s="9">
        <v>1600009040</v>
      </c>
      <c r="D26" s="9">
        <v>200</v>
      </c>
      <c r="E26" s="32">
        <v>294</v>
      </c>
      <c r="F26" s="32">
        <v>294</v>
      </c>
    </row>
    <row r="27" spans="1:6">
      <c r="A27" s="13" t="s">
        <v>14</v>
      </c>
      <c r="B27" s="14" t="s">
        <v>57</v>
      </c>
      <c r="C27" s="9">
        <v>1600009040</v>
      </c>
      <c r="D27" s="9">
        <v>800</v>
      </c>
      <c r="E27" s="32">
        <v>204</v>
      </c>
      <c r="F27" s="32">
        <v>204</v>
      </c>
    </row>
    <row r="28" spans="1:6">
      <c r="A28" s="10" t="s">
        <v>18</v>
      </c>
      <c r="B28" s="12" t="s">
        <v>35</v>
      </c>
      <c r="C28" s="11"/>
      <c r="D28" s="11"/>
      <c r="E28" s="31">
        <f>E29</f>
        <v>862.3</v>
      </c>
      <c r="F28" s="31">
        <f>F29</f>
        <v>923</v>
      </c>
    </row>
    <row r="29" spans="1:6">
      <c r="A29" s="13" t="s">
        <v>19</v>
      </c>
      <c r="B29" s="14" t="s">
        <v>36</v>
      </c>
      <c r="C29" s="9"/>
      <c r="D29" s="9"/>
      <c r="E29" s="32">
        <f>E30</f>
        <v>862.3</v>
      </c>
      <c r="F29" s="32">
        <f>F30</f>
        <v>923</v>
      </c>
    </row>
    <row r="30" spans="1:6" ht="43.5" customHeight="1">
      <c r="A30" s="13" t="s">
        <v>20</v>
      </c>
      <c r="B30" s="14" t="s">
        <v>36</v>
      </c>
      <c r="C30" s="9">
        <v>1600051180</v>
      </c>
      <c r="D30" s="9"/>
      <c r="E30" s="32">
        <f>E31+E32</f>
        <v>862.3</v>
      </c>
      <c r="F30" s="32">
        <f>F31+F32</f>
        <v>923</v>
      </c>
    </row>
    <row r="31" spans="1:6" ht="75">
      <c r="A31" s="17" t="s">
        <v>10</v>
      </c>
      <c r="B31" s="14" t="s">
        <v>36</v>
      </c>
      <c r="C31" s="9">
        <v>1600051180</v>
      </c>
      <c r="D31" s="9">
        <v>100</v>
      </c>
      <c r="E31" s="32">
        <v>862</v>
      </c>
      <c r="F31" s="32">
        <v>922</v>
      </c>
    </row>
    <row r="32" spans="1:6" ht="30">
      <c r="A32" s="13" t="s">
        <v>13</v>
      </c>
      <c r="B32" s="14" t="s">
        <v>36</v>
      </c>
      <c r="C32" s="9">
        <v>1600051180</v>
      </c>
      <c r="D32" s="9">
        <v>200</v>
      </c>
      <c r="E32" s="32">
        <v>0.3</v>
      </c>
      <c r="F32" s="32">
        <v>1</v>
      </c>
    </row>
    <row r="33" spans="1:6" ht="28.5">
      <c r="A33" s="33" t="s">
        <v>51</v>
      </c>
      <c r="B33" s="12" t="s">
        <v>52</v>
      </c>
      <c r="C33" s="34"/>
      <c r="D33" s="34"/>
      <c r="E33" s="31">
        <v>50</v>
      </c>
      <c r="F33" s="31">
        <v>50</v>
      </c>
    </row>
    <row r="34" spans="1:6" ht="30">
      <c r="A34" s="37" t="s">
        <v>64</v>
      </c>
      <c r="B34" s="38" t="s">
        <v>65</v>
      </c>
      <c r="C34" s="39"/>
      <c r="D34" s="39"/>
      <c r="E34" s="32">
        <v>50</v>
      </c>
      <c r="F34" s="32">
        <v>50</v>
      </c>
    </row>
    <row r="35" spans="1:6" ht="30">
      <c r="A35" s="37" t="s">
        <v>66</v>
      </c>
      <c r="B35" s="38" t="s">
        <v>65</v>
      </c>
      <c r="C35" s="39">
        <v>1600024700</v>
      </c>
      <c r="D35" s="39"/>
      <c r="E35" s="32">
        <v>50</v>
      </c>
      <c r="F35" s="32">
        <v>50</v>
      </c>
    </row>
    <row r="36" spans="1:6" ht="30">
      <c r="A36" s="37" t="s">
        <v>13</v>
      </c>
      <c r="B36" s="38" t="s">
        <v>65</v>
      </c>
      <c r="C36" s="39">
        <v>1600024700</v>
      </c>
      <c r="D36" s="39">
        <v>200</v>
      </c>
      <c r="E36" s="32">
        <v>50</v>
      </c>
      <c r="F36" s="32">
        <v>50</v>
      </c>
    </row>
    <row r="37" spans="1:6" ht="18" customHeight="1">
      <c r="A37" s="10" t="s">
        <v>21</v>
      </c>
      <c r="B37" s="12" t="s">
        <v>37</v>
      </c>
      <c r="C37" s="11"/>
      <c r="D37" s="11"/>
      <c r="E37" s="31">
        <v>1083</v>
      </c>
      <c r="F37" s="31">
        <v>1083</v>
      </c>
    </row>
    <row r="38" spans="1:6" ht="18" customHeight="1">
      <c r="A38" s="13" t="s">
        <v>22</v>
      </c>
      <c r="B38" s="14" t="s">
        <v>38</v>
      </c>
      <c r="C38" s="9"/>
      <c r="D38" s="9"/>
      <c r="E38" s="32">
        <v>1083</v>
      </c>
      <c r="F38" s="32">
        <v>1083</v>
      </c>
    </row>
    <row r="39" spans="1:6">
      <c r="A39" s="13" t="s">
        <v>23</v>
      </c>
      <c r="B39" s="14" t="s">
        <v>38</v>
      </c>
      <c r="C39" s="9">
        <v>1600003150</v>
      </c>
      <c r="D39" s="9"/>
      <c r="E39" s="32">
        <v>1083</v>
      </c>
      <c r="F39" s="32">
        <v>1083</v>
      </c>
    </row>
    <row r="40" spans="1:6" ht="30">
      <c r="A40" s="13" t="s">
        <v>13</v>
      </c>
      <c r="B40" s="14" t="s">
        <v>38</v>
      </c>
      <c r="C40" s="9">
        <v>1600003150</v>
      </c>
      <c r="D40" s="9">
        <v>200</v>
      </c>
      <c r="E40" s="32">
        <v>1083</v>
      </c>
      <c r="F40" s="32">
        <v>1083</v>
      </c>
    </row>
    <row r="41" spans="1:6">
      <c r="A41" s="10" t="s">
        <v>24</v>
      </c>
      <c r="B41" s="12" t="s">
        <v>39</v>
      </c>
      <c r="C41" s="11"/>
      <c r="D41" s="11"/>
      <c r="E41" s="31">
        <f>E42+E47</f>
        <v>7860.4</v>
      </c>
      <c r="F41" s="31">
        <f>F42+F47</f>
        <v>7635.1</v>
      </c>
    </row>
    <row r="42" spans="1:6">
      <c r="A42" s="37" t="s">
        <v>67</v>
      </c>
      <c r="B42" s="38" t="s">
        <v>68</v>
      </c>
      <c r="C42" s="39"/>
      <c r="D42" s="39"/>
      <c r="E42" s="32">
        <f>E43+E45</f>
        <v>80</v>
      </c>
      <c r="F42" s="32">
        <f>F43+F45</f>
        <v>70</v>
      </c>
    </row>
    <row r="43" spans="1:6">
      <c r="A43" s="37" t="s">
        <v>82</v>
      </c>
      <c r="B43" s="38" t="s">
        <v>68</v>
      </c>
      <c r="C43" s="39">
        <v>1600003530</v>
      </c>
      <c r="D43" s="39"/>
      <c r="E43" s="32">
        <v>20</v>
      </c>
      <c r="F43" s="32">
        <v>20</v>
      </c>
    </row>
    <row r="44" spans="1:6" ht="30">
      <c r="A44" s="37" t="s">
        <v>13</v>
      </c>
      <c r="B44" s="38" t="s">
        <v>68</v>
      </c>
      <c r="C44" s="39">
        <v>1600003530</v>
      </c>
      <c r="D44" s="39">
        <v>200</v>
      </c>
      <c r="E44" s="32">
        <v>20</v>
      </c>
      <c r="F44" s="32">
        <v>20</v>
      </c>
    </row>
    <row r="45" spans="1:6" ht="45">
      <c r="A45" s="37" t="s">
        <v>69</v>
      </c>
      <c r="B45" s="38" t="s">
        <v>68</v>
      </c>
      <c r="C45" s="39">
        <v>1600003610</v>
      </c>
      <c r="D45" s="39"/>
      <c r="E45" s="32">
        <v>60</v>
      </c>
      <c r="F45" s="32">
        <v>50</v>
      </c>
    </row>
    <row r="46" spans="1:6" ht="30">
      <c r="A46" s="37" t="s">
        <v>13</v>
      </c>
      <c r="B46" s="38" t="s">
        <v>68</v>
      </c>
      <c r="C46" s="39">
        <v>1600003610</v>
      </c>
      <c r="D46" s="39">
        <v>200</v>
      </c>
      <c r="E46" s="32">
        <v>60</v>
      </c>
      <c r="F46" s="32">
        <v>50</v>
      </c>
    </row>
    <row r="47" spans="1:6">
      <c r="A47" s="13" t="s">
        <v>25</v>
      </c>
      <c r="B47" s="14" t="s">
        <v>40</v>
      </c>
      <c r="C47" s="9"/>
      <c r="D47" s="9"/>
      <c r="E47" s="32">
        <f>E48+E50</f>
        <v>7780.4</v>
      </c>
      <c r="F47" s="32">
        <f>F48+F50</f>
        <v>7565.1</v>
      </c>
    </row>
    <row r="48" spans="1:6" ht="30">
      <c r="A48" s="13" t="s">
        <v>26</v>
      </c>
      <c r="B48" s="14" t="s">
        <v>40</v>
      </c>
      <c r="C48" s="9">
        <v>1600006050</v>
      </c>
      <c r="D48" s="9"/>
      <c r="E48" s="32">
        <v>7740.4</v>
      </c>
      <c r="F48" s="32">
        <v>7525.1</v>
      </c>
    </row>
    <row r="49" spans="1:6" ht="30">
      <c r="A49" s="13" t="s">
        <v>13</v>
      </c>
      <c r="B49" s="14" t="s">
        <v>40</v>
      </c>
      <c r="C49" s="9">
        <v>1600006050</v>
      </c>
      <c r="D49" s="9">
        <v>200</v>
      </c>
      <c r="E49" s="32">
        <v>7740.4</v>
      </c>
      <c r="F49" s="32">
        <v>7525.1</v>
      </c>
    </row>
    <row r="50" spans="1:6">
      <c r="A50" s="13" t="s">
        <v>61</v>
      </c>
      <c r="B50" s="14" t="s">
        <v>40</v>
      </c>
      <c r="C50" s="9">
        <v>1600006400</v>
      </c>
      <c r="D50" s="9"/>
      <c r="E50" s="32">
        <v>40</v>
      </c>
      <c r="F50" s="32">
        <v>40</v>
      </c>
    </row>
    <row r="51" spans="1:6" ht="30">
      <c r="A51" s="13" t="s">
        <v>62</v>
      </c>
      <c r="B51" s="14" t="s">
        <v>40</v>
      </c>
      <c r="C51" s="9">
        <v>1600006400</v>
      </c>
      <c r="D51" s="9">
        <v>200</v>
      </c>
      <c r="E51" s="32">
        <v>40</v>
      </c>
      <c r="F51" s="32">
        <v>40</v>
      </c>
    </row>
    <row r="52" spans="1:6">
      <c r="A52" s="44" t="s">
        <v>83</v>
      </c>
      <c r="B52" s="45" t="s">
        <v>84</v>
      </c>
      <c r="C52" s="39"/>
      <c r="D52" s="39"/>
      <c r="E52" s="31">
        <v>600</v>
      </c>
      <c r="F52" s="31">
        <v>600</v>
      </c>
    </row>
    <row r="53" spans="1:6">
      <c r="A53" s="37" t="s">
        <v>85</v>
      </c>
      <c r="B53" s="38" t="s">
        <v>86</v>
      </c>
      <c r="C53" s="39"/>
      <c r="D53" s="39"/>
      <c r="E53" s="32">
        <v>600</v>
      </c>
      <c r="F53" s="32">
        <v>600</v>
      </c>
    </row>
    <row r="54" spans="1:6" ht="45">
      <c r="A54" s="37" t="s">
        <v>87</v>
      </c>
      <c r="B54" s="38" t="s">
        <v>86</v>
      </c>
      <c r="C54" s="39">
        <v>1600061340</v>
      </c>
      <c r="D54" s="39"/>
      <c r="E54" s="32">
        <v>600</v>
      </c>
      <c r="F54" s="32">
        <v>600</v>
      </c>
    </row>
    <row r="55" spans="1:6" ht="30">
      <c r="A55" s="37" t="s">
        <v>88</v>
      </c>
      <c r="B55" s="38" t="s">
        <v>86</v>
      </c>
      <c r="C55" s="39">
        <v>1600061340</v>
      </c>
      <c r="D55" s="39">
        <v>600</v>
      </c>
      <c r="E55" s="32">
        <v>600</v>
      </c>
      <c r="F55" s="32">
        <v>600</v>
      </c>
    </row>
    <row r="56" spans="1:6">
      <c r="A56" s="22" t="s">
        <v>49</v>
      </c>
      <c r="B56" s="23">
        <v>9900</v>
      </c>
      <c r="C56" s="23"/>
      <c r="D56" s="23"/>
      <c r="E56" s="35">
        <v>404.6</v>
      </c>
      <c r="F56" s="35">
        <v>819.9</v>
      </c>
    </row>
    <row r="57" spans="1:6">
      <c r="A57" s="24" t="s">
        <v>47</v>
      </c>
      <c r="B57" s="25">
        <v>9999</v>
      </c>
      <c r="C57" s="23"/>
      <c r="D57" s="23"/>
      <c r="E57" s="36">
        <v>404.6</v>
      </c>
      <c r="F57" s="36">
        <v>819.9</v>
      </c>
    </row>
    <row r="58" spans="1:6">
      <c r="A58" s="24" t="s">
        <v>16</v>
      </c>
      <c r="B58" s="25">
        <v>9999</v>
      </c>
      <c r="C58" s="25">
        <v>1600000000</v>
      </c>
      <c r="D58" s="25"/>
      <c r="E58" s="36">
        <v>404.6</v>
      </c>
      <c r="F58" s="36">
        <v>819.9</v>
      </c>
    </row>
    <row r="59" spans="1:6">
      <c r="A59" s="24" t="s">
        <v>47</v>
      </c>
      <c r="B59" s="25">
        <v>9999</v>
      </c>
      <c r="C59" s="25">
        <v>1600099990</v>
      </c>
      <c r="D59" s="25"/>
      <c r="E59" s="36">
        <v>404.6</v>
      </c>
      <c r="F59" s="36">
        <v>819.9</v>
      </c>
    </row>
    <row r="60" spans="1:6">
      <c r="A60" s="24" t="s">
        <v>48</v>
      </c>
      <c r="B60" s="25">
        <v>9999</v>
      </c>
      <c r="C60" s="25">
        <v>1600099990</v>
      </c>
      <c r="D60" s="25">
        <v>900</v>
      </c>
      <c r="E60" s="36">
        <v>404.6</v>
      </c>
      <c r="F60" s="36">
        <v>819.9</v>
      </c>
    </row>
    <row r="61" spans="1:6" hidden="1">
      <c r="A61" s="7"/>
      <c r="B61" s="8"/>
      <c r="C61" s="6"/>
      <c r="D61" s="6"/>
      <c r="E61" s="21"/>
      <c r="F61" s="21"/>
    </row>
    <row r="62" spans="1:6" ht="1.5" hidden="1" customHeight="1">
      <c r="A62" s="3"/>
    </row>
    <row r="63" spans="1:6" hidden="1">
      <c r="A63" s="5"/>
    </row>
    <row r="64" spans="1:6">
      <c r="A64" s="5" t="s">
        <v>27</v>
      </c>
    </row>
    <row r="65" spans="1:3">
      <c r="A65" s="5" t="s">
        <v>74</v>
      </c>
    </row>
    <row r="66" spans="1:3">
      <c r="A66" s="5" t="s">
        <v>28</v>
      </c>
    </row>
    <row r="67" spans="1:3">
      <c r="A67" s="5" t="s">
        <v>91</v>
      </c>
      <c r="C67" s="57" t="s">
        <v>92</v>
      </c>
    </row>
    <row r="68" spans="1:3" ht="18" customHeight="1">
      <c r="A68" s="5"/>
      <c r="C68" s="29"/>
    </row>
    <row r="69" spans="1:3">
      <c r="A69" s="5"/>
    </row>
    <row r="70" spans="1:3">
      <c r="A70" s="5"/>
    </row>
    <row r="71" spans="1:3">
      <c r="A71" s="5"/>
    </row>
    <row r="72" spans="1:3">
      <c r="A72" s="5"/>
    </row>
    <row r="73" spans="1:3">
      <c r="A73" s="5"/>
    </row>
    <row r="74" spans="1:3">
      <c r="A74" s="5"/>
    </row>
    <row r="75" spans="1:3">
      <c r="A75" s="5"/>
    </row>
    <row r="76" spans="1:3">
      <c r="A76" s="5"/>
    </row>
    <row r="77" spans="1:3">
      <c r="A77" s="5"/>
    </row>
    <row r="78" spans="1:3">
      <c r="A78" s="5"/>
    </row>
    <row r="79" spans="1:3">
      <c r="A79" s="5"/>
    </row>
  </sheetData>
  <mergeCells count="6">
    <mergeCell ref="A7:F7"/>
    <mergeCell ref="A1:A2"/>
    <mergeCell ref="B1:F1"/>
    <mergeCell ref="B2:F2"/>
    <mergeCell ref="B3:F3"/>
    <mergeCell ref="A5:F5"/>
  </mergeCells>
  <phoneticPr fontId="6" type="noConversion"/>
  <pageMargins left="0.51181102362204722" right="0.31496062992125984" top="0.35433070866141736" bottom="0.35433070866141736" header="0.31496062992125984" footer="0.31496062992125984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59"/>
  <sheetViews>
    <sheetView topLeftCell="A37" workbookViewId="0">
      <selection activeCell="G14" sqref="G14"/>
    </sheetView>
  </sheetViews>
  <sheetFormatPr defaultRowHeight="15"/>
  <cols>
    <col min="1" max="1" width="62.140625" customWidth="1"/>
    <col min="2" max="2" width="12.140625" customWidth="1"/>
    <col min="3" max="3" width="6.28515625" customWidth="1"/>
    <col min="4" max="4" width="9.140625" style="18"/>
  </cols>
  <sheetData>
    <row r="1" spans="1:6" ht="15" customHeight="1">
      <c r="A1" s="53"/>
      <c r="B1" s="51" t="s">
        <v>42</v>
      </c>
      <c r="C1" s="51"/>
      <c r="D1" s="51"/>
      <c r="E1" s="2"/>
      <c r="F1" s="2"/>
    </row>
    <row r="2" spans="1:6" ht="49.5" customHeight="1">
      <c r="A2" s="53"/>
      <c r="B2" s="51" t="s">
        <v>71</v>
      </c>
      <c r="C2" s="51"/>
      <c r="D2" s="51"/>
      <c r="E2" s="2"/>
      <c r="F2" s="2"/>
    </row>
    <row r="3" spans="1:6" ht="15" customHeight="1">
      <c r="A3" s="1"/>
      <c r="B3" s="51" t="s">
        <v>89</v>
      </c>
      <c r="C3" s="51"/>
      <c r="D3" s="51"/>
      <c r="E3" s="2"/>
      <c r="F3" s="2"/>
    </row>
    <row r="4" spans="1:6" ht="9" customHeight="1">
      <c r="A4" s="3"/>
    </row>
    <row r="5" spans="1:6" ht="60" customHeight="1">
      <c r="A5" s="55" t="s">
        <v>76</v>
      </c>
      <c r="B5" s="55"/>
      <c r="C5" s="55"/>
      <c r="D5" s="55"/>
    </row>
    <row r="6" spans="1:6" ht="9.75" customHeight="1">
      <c r="A6" s="3"/>
    </row>
    <row r="7" spans="1:6">
      <c r="A7" s="52" t="s">
        <v>1</v>
      </c>
      <c r="B7" s="52"/>
      <c r="C7" s="52"/>
      <c r="D7" s="52"/>
    </row>
    <row r="8" spans="1:6">
      <c r="A8" s="9" t="s">
        <v>2</v>
      </c>
      <c r="B8" s="9" t="s">
        <v>4</v>
      </c>
      <c r="C8" s="9" t="s">
        <v>5</v>
      </c>
      <c r="D8" s="19" t="s">
        <v>55</v>
      </c>
    </row>
    <row r="9" spans="1:6" ht="18" customHeight="1">
      <c r="A9" s="10" t="s">
        <v>6</v>
      </c>
      <c r="B9" s="11"/>
      <c r="C9" s="11"/>
      <c r="D9" s="20">
        <f>D10</f>
        <v>19097.3</v>
      </c>
    </row>
    <row r="10" spans="1:6" ht="33.75" customHeight="1">
      <c r="A10" s="13" t="s">
        <v>73</v>
      </c>
      <c r="B10" s="9">
        <v>1600000000</v>
      </c>
      <c r="C10" s="9"/>
      <c r="D10" s="19">
        <f>D11+D13+D17+D19+D21+D23+D26+D30+D32+D35+D37+D39+D28</f>
        <v>19097.3</v>
      </c>
    </row>
    <row r="11" spans="1:6" ht="19.5" customHeight="1">
      <c r="A11" s="13" t="s">
        <v>9</v>
      </c>
      <c r="B11" s="9">
        <v>1600002030</v>
      </c>
      <c r="C11" s="9"/>
      <c r="D11" s="32">
        <v>944.6</v>
      </c>
    </row>
    <row r="12" spans="1:6" ht="60">
      <c r="A12" s="13" t="s">
        <v>10</v>
      </c>
      <c r="B12" s="9">
        <v>1600002030</v>
      </c>
      <c r="C12" s="9">
        <v>100</v>
      </c>
      <c r="D12" s="32">
        <v>944.6</v>
      </c>
    </row>
    <row r="13" spans="1:6" ht="29.25" customHeight="1">
      <c r="A13" s="13" t="s">
        <v>12</v>
      </c>
      <c r="B13" s="9">
        <v>1600002040</v>
      </c>
      <c r="C13" s="9"/>
      <c r="D13" s="32">
        <f>D14+D15+D16</f>
        <v>5736.9</v>
      </c>
    </row>
    <row r="14" spans="1:6" ht="60">
      <c r="A14" s="13" t="s">
        <v>10</v>
      </c>
      <c r="B14" s="9">
        <v>1600002040</v>
      </c>
      <c r="C14" s="9">
        <v>100</v>
      </c>
      <c r="D14" s="32">
        <v>4326</v>
      </c>
    </row>
    <row r="15" spans="1:6" ht="30">
      <c r="A15" s="13" t="s">
        <v>13</v>
      </c>
      <c r="B15" s="9">
        <v>1600002040</v>
      </c>
      <c r="C15" s="9">
        <v>200</v>
      </c>
      <c r="D15" s="32">
        <v>1370.4</v>
      </c>
    </row>
    <row r="16" spans="1:6" ht="17.25" customHeight="1">
      <c r="A16" s="13" t="s">
        <v>14</v>
      </c>
      <c r="B16" s="9">
        <v>1600002040</v>
      </c>
      <c r="C16" s="9">
        <v>800</v>
      </c>
      <c r="D16" s="32">
        <v>40.5</v>
      </c>
    </row>
    <row r="17" spans="1:4" ht="17.25" customHeight="1">
      <c r="A17" s="13" t="s">
        <v>23</v>
      </c>
      <c r="B17" s="9">
        <v>1600003150</v>
      </c>
      <c r="C17" s="9"/>
      <c r="D17" s="32">
        <v>1683</v>
      </c>
    </row>
    <row r="18" spans="1:4" ht="31.9" customHeight="1">
      <c r="A18" s="13" t="s">
        <v>13</v>
      </c>
      <c r="B18" s="9">
        <v>1600003150</v>
      </c>
      <c r="C18" s="9">
        <v>200</v>
      </c>
      <c r="D18" s="32">
        <v>1683</v>
      </c>
    </row>
    <row r="19" spans="1:4" ht="20.45" customHeight="1">
      <c r="A19" s="13" t="s">
        <v>26</v>
      </c>
      <c r="B19" s="9">
        <v>1600006050</v>
      </c>
      <c r="C19" s="9"/>
      <c r="D19" s="32">
        <v>7945</v>
      </c>
    </row>
    <row r="20" spans="1:4" ht="33.75" customHeight="1">
      <c r="A20" s="13" t="s">
        <v>13</v>
      </c>
      <c r="B20" s="9">
        <v>1600006050</v>
      </c>
      <c r="C20" s="9">
        <v>200</v>
      </c>
      <c r="D20" s="32">
        <v>7945</v>
      </c>
    </row>
    <row r="21" spans="1:4" ht="20.25" customHeight="1">
      <c r="A21" s="13" t="s">
        <v>61</v>
      </c>
      <c r="B21" s="9">
        <v>1600006400</v>
      </c>
      <c r="C21" s="9"/>
      <c r="D21" s="32">
        <v>40</v>
      </c>
    </row>
    <row r="22" spans="1:4" ht="33.75" customHeight="1">
      <c r="A22" s="13" t="s">
        <v>62</v>
      </c>
      <c r="B22" s="9">
        <v>1600006400</v>
      </c>
      <c r="C22" s="9">
        <v>200</v>
      </c>
      <c r="D22" s="32">
        <v>40</v>
      </c>
    </row>
    <row r="23" spans="1:4" ht="18" customHeight="1">
      <c r="A23" s="13" t="s">
        <v>59</v>
      </c>
      <c r="B23" s="9">
        <v>1600009040</v>
      </c>
      <c r="C23" s="9"/>
      <c r="D23" s="32">
        <f>D24+D25</f>
        <v>498</v>
      </c>
    </row>
    <row r="24" spans="1:4" ht="31.5" customHeight="1">
      <c r="A24" s="13" t="s">
        <v>13</v>
      </c>
      <c r="B24" s="9">
        <v>1600009040</v>
      </c>
      <c r="C24" s="9">
        <v>200</v>
      </c>
      <c r="D24" s="32">
        <v>294</v>
      </c>
    </row>
    <row r="25" spans="1:4" ht="17.45" customHeight="1">
      <c r="A25" s="13" t="s">
        <v>14</v>
      </c>
      <c r="B25" s="9">
        <v>1600009040</v>
      </c>
      <c r="C25" s="9">
        <v>800</v>
      </c>
      <c r="D25" s="32">
        <v>204</v>
      </c>
    </row>
    <row r="26" spans="1:4">
      <c r="A26" s="37" t="s">
        <v>66</v>
      </c>
      <c r="B26" s="39">
        <v>1600024700</v>
      </c>
      <c r="C26" s="39"/>
      <c r="D26" s="32">
        <v>50</v>
      </c>
    </row>
    <row r="27" spans="1:4" ht="30">
      <c r="A27" s="37" t="s">
        <v>13</v>
      </c>
      <c r="B27" s="39">
        <v>1600024700</v>
      </c>
      <c r="C27" s="39">
        <v>200</v>
      </c>
      <c r="D27" s="32">
        <v>50</v>
      </c>
    </row>
    <row r="28" spans="1:4">
      <c r="A28" s="37" t="s">
        <v>82</v>
      </c>
      <c r="B28" s="39">
        <v>1600003530</v>
      </c>
      <c r="C28" s="39"/>
      <c r="D28" s="32">
        <v>20</v>
      </c>
    </row>
    <row r="29" spans="1:4" ht="30">
      <c r="A29" s="37" t="s">
        <v>13</v>
      </c>
      <c r="B29" s="39">
        <v>1600003530</v>
      </c>
      <c r="C29" s="39">
        <v>200</v>
      </c>
      <c r="D29" s="32">
        <v>20</v>
      </c>
    </row>
    <row r="30" spans="1:4" ht="35.25" customHeight="1">
      <c r="A30" s="37" t="s">
        <v>69</v>
      </c>
      <c r="B30" s="39">
        <v>1600003610</v>
      </c>
      <c r="C30" s="39"/>
      <c r="D30" s="32">
        <v>60</v>
      </c>
    </row>
    <row r="31" spans="1:4" ht="30">
      <c r="A31" s="37" t="s">
        <v>13</v>
      </c>
      <c r="B31" s="39">
        <v>1600003610</v>
      </c>
      <c r="C31" s="39">
        <v>200</v>
      </c>
      <c r="D31" s="32">
        <v>60</v>
      </c>
    </row>
    <row r="32" spans="1:4" ht="45">
      <c r="A32" s="13" t="s">
        <v>20</v>
      </c>
      <c r="B32" s="9">
        <v>1600051180</v>
      </c>
      <c r="C32" s="9"/>
      <c r="D32" s="32">
        <f>D33+D34</f>
        <v>849.8</v>
      </c>
    </row>
    <row r="33" spans="1:4" ht="60">
      <c r="A33" s="17" t="s">
        <v>10</v>
      </c>
      <c r="B33" s="9">
        <v>1600051180</v>
      </c>
      <c r="C33" s="9">
        <v>100</v>
      </c>
      <c r="D33" s="32">
        <v>849</v>
      </c>
    </row>
    <row r="34" spans="1:4" ht="30">
      <c r="A34" s="37" t="s">
        <v>13</v>
      </c>
      <c r="B34" s="9">
        <v>1600051180</v>
      </c>
      <c r="C34" s="9">
        <v>200</v>
      </c>
      <c r="D34" s="32">
        <v>0.8</v>
      </c>
    </row>
    <row r="35" spans="1:4" ht="20.25" customHeight="1">
      <c r="A35" s="13" t="s">
        <v>53</v>
      </c>
      <c r="B35" s="9">
        <v>1600074040</v>
      </c>
      <c r="C35" s="9"/>
      <c r="D35" s="32">
        <v>600</v>
      </c>
    </row>
    <row r="36" spans="1:4" ht="30">
      <c r="A36" s="13" t="s">
        <v>13</v>
      </c>
      <c r="B36" s="9">
        <v>1600074040</v>
      </c>
      <c r="C36" s="9">
        <v>200</v>
      </c>
      <c r="D36" s="32">
        <v>600</v>
      </c>
    </row>
    <row r="37" spans="1:4" ht="18" customHeight="1">
      <c r="A37" s="13" t="s">
        <v>17</v>
      </c>
      <c r="B37" s="9">
        <v>1600007500</v>
      </c>
      <c r="C37" s="9"/>
      <c r="D37" s="32">
        <v>70</v>
      </c>
    </row>
    <row r="38" spans="1:4" ht="18.75" customHeight="1">
      <c r="A38" s="13" t="s">
        <v>14</v>
      </c>
      <c r="B38" s="9">
        <v>1600007500</v>
      </c>
      <c r="C38" s="9">
        <v>800</v>
      </c>
      <c r="D38" s="32">
        <v>70</v>
      </c>
    </row>
    <row r="39" spans="1:4" ht="36" customHeight="1">
      <c r="A39" s="37" t="s">
        <v>87</v>
      </c>
      <c r="B39" s="39">
        <v>1600061340</v>
      </c>
      <c r="C39" s="39"/>
      <c r="D39" s="50">
        <v>600</v>
      </c>
    </row>
    <row r="40" spans="1:4" ht="35.25" customHeight="1">
      <c r="A40" s="37" t="s">
        <v>88</v>
      </c>
      <c r="B40" s="39">
        <v>1600061340</v>
      </c>
      <c r="C40" s="39">
        <v>600</v>
      </c>
      <c r="D40" s="50">
        <v>600</v>
      </c>
    </row>
    <row r="41" spans="1:4">
      <c r="A41" s="7"/>
      <c r="B41" s="6"/>
      <c r="C41" s="6"/>
      <c r="D41" s="21"/>
    </row>
    <row r="42" spans="1:4" hidden="1">
      <c r="A42" s="3"/>
    </row>
    <row r="43" spans="1:4" hidden="1">
      <c r="A43" s="5"/>
    </row>
    <row r="44" spans="1:4">
      <c r="A44" s="5" t="s">
        <v>27</v>
      </c>
    </row>
    <row r="45" spans="1:4">
      <c r="A45" s="5" t="s">
        <v>74</v>
      </c>
    </row>
    <row r="46" spans="1:4">
      <c r="A46" s="5" t="s">
        <v>28</v>
      </c>
    </row>
    <row r="47" spans="1:4">
      <c r="A47" s="5" t="s">
        <v>29</v>
      </c>
    </row>
    <row r="48" spans="1:4" ht="15.75" customHeight="1">
      <c r="A48" s="5" t="s">
        <v>30</v>
      </c>
      <c r="B48" s="30" t="s">
        <v>81</v>
      </c>
    </row>
    <row r="49" spans="1:1">
      <c r="A49" s="5"/>
    </row>
    <row r="50" spans="1:1">
      <c r="A50" s="5"/>
    </row>
    <row r="51" spans="1:1">
      <c r="A51" s="5"/>
    </row>
    <row r="52" spans="1:1">
      <c r="A52" s="5"/>
    </row>
    <row r="53" spans="1:1">
      <c r="A53" s="5"/>
    </row>
    <row r="54" spans="1:1">
      <c r="A54" s="5"/>
    </row>
    <row r="55" spans="1:1">
      <c r="A55" s="5"/>
    </row>
    <row r="56" spans="1:1">
      <c r="A56" s="5"/>
    </row>
    <row r="57" spans="1:1">
      <c r="A57" s="5"/>
    </row>
    <row r="58" spans="1:1">
      <c r="A58" s="5"/>
    </row>
    <row r="59" spans="1:1">
      <c r="A59" s="5"/>
    </row>
  </sheetData>
  <mergeCells count="6">
    <mergeCell ref="A7:D7"/>
    <mergeCell ref="A1:A2"/>
    <mergeCell ref="B1:D1"/>
    <mergeCell ref="B2:D2"/>
    <mergeCell ref="B3:D3"/>
    <mergeCell ref="A5:D5"/>
  </mergeCells>
  <phoneticPr fontId="6" type="noConversion"/>
  <pageMargins left="0.9055118110236221" right="0.31496062992125984" top="0.47244094488188981" bottom="0.47244094488188981" header="0.31496062992125984" footer="0.31496062992125984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59"/>
  <sheetViews>
    <sheetView topLeftCell="A31" workbookViewId="0">
      <selection activeCell="K13" sqref="K13"/>
    </sheetView>
  </sheetViews>
  <sheetFormatPr defaultRowHeight="15"/>
  <cols>
    <col min="1" max="1" width="56" customWidth="1"/>
    <col min="2" max="2" width="12.140625" customWidth="1"/>
    <col min="3" max="3" width="6.28515625" customWidth="1"/>
    <col min="4" max="4" width="8.5703125" customWidth="1"/>
    <col min="5" max="5" width="9.140625" style="18"/>
  </cols>
  <sheetData>
    <row r="1" spans="1:5">
      <c r="A1" s="53"/>
      <c r="B1" s="51" t="s">
        <v>43</v>
      </c>
      <c r="C1" s="51"/>
      <c r="D1" s="51"/>
      <c r="E1" s="51"/>
    </row>
    <row r="2" spans="1:5" ht="35.25" customHeight="1">
      <c r="A2" s="53"/>
      <c r="B2" s="51" t="s">
        <v>71</v>
      </c>
      <c r="C2" s="51"/>
      <c r="D2" s="51"/>
      <c r="E2" s="51"/>
    </row>
    <row r="3" spans="1:5" ht="17.25" customHeight="1">
      <c r="A3" s="1"/>
      <c r="B3" s="51" t="s">
        <v>89</v>
      </c>
      <c r="C3" s="51"/>
      <c r="D3" s="51"/>
      <c r="E3" s="51"/>
    </row>
    <row r="4" spans="1:5">
      <c r="A4" s="3"/>
    </row>
    <row r="5" spans="1:5" ht="61.5" customHeight="1">
      <c r="A5" s="55" t="s">
        <v>77</v>
      </c>
      <c r="B5" s="55"/>
      <c r="C5" s="55"/>
      <c r="D5" s="55"/>
      <c r="E5" s="55"/>
    </row>
    <row r="6" spans="1:5">
      <c r="A6" s="3"/>
    </row>
    <row r="7" spans="1:5">
      <c r="A7" s="52" t="s">
        <v>1</v>
      </c>
      <c r="B7" s="52"/>
      <c r="C7" s="52"/>
      <c r="D7" s="52"/>
      <c r="E7" s="52"/>
    </row>
    <row r="8" spans="1:5">
      <c r="A8" s="9" t="s">
        <v>2</v>
      </c>
      <c r="B8" s="9" t="s">
        <v>4</v>
      </c>
      <c r="C8" s="9" t="s">
        <v>5</v>
      </c>
      <c r="D8" s="9" t="s">
        <v>56</v>
      </c>
      <c r="E8" s="19" t="s">
        <v>63</v>
      </c>
    </row>
    <row r="9" spans="1:5" ht="18" customHeight="1">
      <c r="A9" s="10" t="s">
        <v>6</v>
      </c>
      <c r="B9" s="11"/>
      <c r="C9" s="11"/>
      <c r="D9" s="20">
        <f>D10</f>
        <v>18131.099999999999</v>
      </c>
      <c r="E9" s="20">
        <f>E10</f>
        <v>18404.200000000004</v>
      </c>
    </row>
    <row r="10" spans="1:5" ht="31.5" customHeight="1">
      <c r="A10" s="13" t="s">
        <v>73</v>
      </c>
      <c r="B10" s="9">
        <v>1600000000</v>
      </c>
      <c r="C10" s="9"/>
      <c r="D10" s="19">
        <f>D11+D13+D17+D19+D21+D23+D26+D28+D30+D32+D35+D37+D39</f>
        <v>18131.099999999999</v>
      </c>
      <c r="E10" s="19">
        <f>E11+E13+E17+E19+E21+E23+E26+E28+E30+E32+E35+E37+E39</f>
        <v>18404.200000000004</v>
      </c>
    </row>
    <row r="11" spans="1:5" ht="18.75" customHeight="1">
      <c r="A11" s="13" t="s">
        <v>9</v>
      </c>
      <c r="B11" s="9">
        <v>1600002030</v>
      </c>
      <c r="C11" s="9"/>
      <c r="D11" s="32">
        <v>944.6</v>
      </c>
      <c r="E11" s="32">
        <v>944.6</v>
      </c>
    </row>
    <row r="12" spans="1:5" ht="60">
      <c r="A12" s="13" t="s">
        <v>10</v>
      </c>
      <c r="B12" s="9">
        <v>1600002030</v>
      </c>
      <c r="C12" s="9">
        <v>100</v>
      </c>
      <c r="D12" s="32">
        <v>944.6</v>
      </c>
      <c r="E12" s="32">
        <v>944.6</v>
      </c>
    </row>
    <row r="13" spans="1:5" ht="30">
      <c r="A13" s="13" t="s">
        <v>12</v>
      </c>
      <c r="B13" s="9">
        <v>1600002040</v>
      </c>
      <c r="C13" s="9"/>
      <c r="D13" s="32">
        <f>D14+D15+D16</f>
        <v>5758.2</v>
      </c>
      <c r="E13" s="32">
        <f>E14+E15+E16</f>
        <v>5780.6</v>
      </c>
    </row>
    <row r="14" spans="1:5" ht="60">
      <c r="A14" s="13" t="s">
        <v>10</v>
      </c>
      <c r="B14" s="9">
        <v>1600002040</v>
      </c>
      <c r="C14" s="9">
        <v>100</v>
      </c>
      <c r="D14" s="32">
        <v>4326</v>
      </c>
      <c r="E14" s="32">
        <v>4326</v>
      </c>
    </row>
    <row r="15" spans="1:5" ht="30">
      <c r="A15" s="13" t="s">
        <v>13</v>
      </c>
      <c r="B15" s="9">
        <v>1600002040</v>
      </c>
      <c r="C15" s="9">
        <v>200</v>
      </c>
      <c r="D15" s="32">
        <v>1391.7</v>
      </c>
      <c r="E15" s="32">
        <v>1414.1</v>
      </c>
    </row>
    <row r="16" spans="1:5" ht="18.75" customHeight="1">
      <c r="A16" s="13" t="s">
        <v>14</v>
      </c>
      <c r="B16" s="9">
        <v>1600002040</v>
      </c>
      <c r="C16" s="9">
        <v>800</v>
      </c>
      <c r="D16" s="32">
        <v>40.5</v>
      </c>
      <c r="E16" s="32">
        <v>40.5</v>
      </c>
    </row>
    <row r="17" spans="1:5" ht="20.25" customHeight="1">
      <c r="A17" s="13" t="s">
        <v>23</v>
      </c>
      <c r="B17" s="9">
        <v>1600003150</v>
      </c>
      <c r="C17" s="9"/>
      <c r="D17" s="32">
        <v>1083</v>
      </c>
      <c r="E17" s="32">
        <v>1083</v>
      </c>
    </row>
    <row r="18" spans="1:5" ht="30">
      <c r="A18" s="13" t="s">
        <v>13</v>
      </c>
      <c r="B18" s="9">
        <v>1600003150</v>
      </c>
      <c r="C18" s="9">
        <v>200</v>
      </c>
      <c r="D18" s="32">
        <v>1083</v>
      </c>
      <c r="E18" s="32">
        <v>1083</v>
      </c>
    </row>
    <row r="19" spans="1:5" ht="30">
      <c r="A19" s="13" t="s">
        <v>26</v>
      </c>
      <c r="B19" s="9">
        <v>1600006050</v>
      </c>
      <c r="C19" s="9"/>
      <c r="D19" s="32">
        <v>7740.4</v>
      </c>
      <c r="E19" s="32">
        <v>7525.1</v>
      </c>
    </row>
    <row r="20" spans="1:5" ht="30">
      <c r="A20" s="13" t="s">
        <v>13</v>
      </c>
      <c r="B20" s="9">
        <v>1600006050</v>
      </c>
      <c r="C20" s="9">
        <v>200</v>
      </c>
      <c r="D20" s="32">
        <v>7740.4</v>
      </c>
      <c r="E20" s="32">
        <v>7525.1</v>
      </c>
    </row>
    <row r="21" spans="1:5">
      <c r="A21" s="13" t="s">
        <v>61</v>
      </c>
      <c r="B21" s="9">
        <v>1600006400</v>
      </c>
      <c r="C21" s="9"/>
      <c r="D21" s="32">
        <v>40</v>
      </c>
      <c r="E21" s="32">
        <v>40</v>
      </c>
    </row>
    <row r="22" spans="1:5" ht="30">
      <c r="A22" s="13" t="s">
        <v>62</v>
      </c>
      <c r="B22" s="9">
        <v>1600006400</v>
      </c>
      <c r="C22" s="9">
        <v>200</v>
      </c>
      <c r="D22" s="32">
        <v>40</v>
      </c>
      <c r="E22" s="32">
        <v>40</v>
      </c>
    </row>
    <row r="23" spans="1:5">
      <c r="A23" s="13" t="s">
        <v>59</v>
      </c>
      <c r="B23" s="9">
        <v>1600009040</v>
      </c>
      <c r="C23" s="9"/>
      <c r="D23" s="32">
        <f>D24+D25</f>
        <v>498</v>
      </c>
      <c r="E23" s="32">
        <f>E24+E25</f>
        <v>498</v>
      </c>
    </row>
    <row r="24" spans="1:5" ht="30">
      <c r="A24" s="13" t="s">
        <v>13</v>
      </c>
      <c r="B24" s="9">
        <v>1600009040</v>
      </c>
      <c r="C24" s="9">
        <v>200</v>
      </c>
      <c r="D24" s="32">
        <v>294</v>
      </c>
      <c r="E24" s="32">
        <v>294</v>
      </c>
    </row>
    <row r="25" spans="1:5">
      <c r="A25" s="13" t="s">
        <v>14</v>
      </c>
      <c r="B25" s="9">
        <v>1600009040</v>
      </c>
      <c r="C25" s="9">
        <v>800</v>
      </c>
      <c r="D25" s="32">
        <v>204</v>
      </c>
      <c r="E25" s="32">
        <v>204</v>
      </c>
    </row>
    <row r="26" spans="1:5">
      <c r="A26" s="37" t="s">
        <v>66</v>
      </c>
      <c r="B26" s="39">
        <v>1600024700</v>
      </c>
      <c r="C26" s="39"/>
      <c r="D26" s="32">
        <v>50</v>
      </c>
      <c r="E26" s="32">
        <v>50</v>
      </c>
    </row>
    <row r="27" spans="1:5" ht="34.5" customHeight="1">
      <c r="A27" s="37" t="s">
        <v>13</v>
      </c>
      <c r="B27" s="39">
        <v>1600024700</v>
      </c>
      <c r="C27" s="39">
        <v>200</v>
      </c>
      <c r="D27" s="32">
        <v>50</v>
      </c>
      <c r="E27" s="32">
        <v>50</v>
      </c>
    </row>
    <row r="28" spans="1:5">
      <c r="A28" s="37" t="s">
        <v>82</v>
      </c>
      <c r="B28" s="39">
        <v>1600003530</v>
      </c>
      <c r="C28" s="39"/>
      <c r="D28" s="32">
        <v>20</v>
      </c>
      <c r="E28" s="32">
        <v>20</v>
      </c>
    </row>
    <row r="29" spans="1:5" ht="32.25" customHeight="1">
      <c r="A29" s="37" t="s">
        <v>13</v>
      </c>
      <c r="B29" s="39">
        <v>1600003530</v>
      </c>
      <c r="C29" s="39">
        <v>200</v>
      </c>
      <c r="D29" s="32">
        <v>20</v>
      </c>
      <c r="E29" s="32">
        <v>20</v>
      </c>
    </row>
    <row r="30" spans="1:5" ht="45">
      <c r="A30" s="37" t="s">
        <v>69</v>
      </c>
      <c r="B30" s="39">
        <v>1600003610</v>
      </c>
      <c r="C30" s="39"/>
      <c r="D30" s="32">
        <v>60</v>
      </c>
      <c r="E30" s="32">
        <v>50</v>
      </c>
    </row>
    <row r="31" spans="1:5" ht="18" customHeight="1">
      <c r="A31" s="37" t="s">
        <v>13</v>
      </c>
      <c r="B31" s="39">
        <v>1600003610</v>
      </c>
      <c r="C31" s="39">
        <v>200</v>
      </c>
      <c r="D31" s="32">
        <v>60</v>
      </c>
      <c r="E31" s="32">
        <v>50</v>
      </c>
    </row>
    <row r="32" spans="1:5" ht="46.5" customHeight="1">
      <c r="A32" s="13" t="s">
        <v>20</v>
      </c>
      <c r="B32" s="9">
        <v>1600051180</v>
      </c>
      <c r="C32" s="9"/>
      <c r="D32" s="32">
        <f>D33+D34</f>
        <v>862.3</v>
      </c>
      <c r="E32" s="32">
        <f>E33+E34</f>
        <v>923</v>
      </c>
    </row>
    <row r="33" spans="1:5" ht="60.75" customHeight="1">
      <c r="A33" s="17" t="s">
        <v>10</v>
      </c>
      <c r="B33" s="9">
        <v>1600051180</v>
      </c>
      <c r="C33" s="9">
        <v>100</v>
      </c>
      <c r="D33" s="32">
        <v>862</v>
      </c>
      <c r="E33" s="32">
        <v>922</v>
      </c>
    </row>
    <row r="34" spans="1:5" ht="30.75" customHeight="1">
      <c r="A34" s="37" t="s">
        <v>13</v>
      </c>
      <c r="B34" s="9">
        <v>1600051180</v>
      </c>
      <c r="C34" s="9">
        <v>200</v>
      </c>
      <c r="D34" s="32">
        <v>0.3</v>
      </c>
      <c r="E34" s="32">
        <v>1</v>
      </c>
    </row>
    <row r="35" spans="1:5" ht="20.25" customHeight="1">
      <c r="A35" s="13" t="s">
        <v>17</v>
      </c>
      <c r="B35" s="9">
        <v>1600007500</v>
      </c>
      <c r="C35" s="9"/>
      <c r="D35" s="32">
        <v>70</v>
      </c>
      <c r="E35" s="32">
        <v>70</v>
      </c>
    </row>
    <row r="36" spans="1:5" ht="19.5" customHeight="1">
      <c r="A36" s="13" t="s">
        <v>14</v>
      </c>
      <c r="B36" s="9">
        <v>1600007500</v>
      </c>
      <c r="C36" s="9">
        <v>800</v>
      </c>
      <c r="D36" s="32">
        <v>70</v>
      </c>
      <c r="E36" s="32">
        <v>70</v>
      </c>
    </row>
    <row r="37" spans="1:5" ht="47.25" customHeight="1">
      <c r="A37" s="37" t="s">
        <v>87</v>
      </c>
      <c r="B37" s="39">
        <v>1600061340</v>
      </c>
      <c r="C37" s="39"/>
      <c r="D37" s="32">
        <v>600</v>
      </c>
      <c r="E37" s="32">
        <v>600</v>
      </c>
    </row>
    <row r="38" spans="1:5" ht="29.25" customHeight="1">
      <c r="A38" s="37" t="s">
        <v>88</v>
      </c>
      <c r="B38" s="39">
        <v>1600061340</v>
      </c>
      <c r="C38" s="39">
        <v>600</v>
      </c>
      <c r="D38" s="32">
        <v>600</v>
      </c>
      <c r="E38" s="32">
        <v>600</v>
      </c>
    </row>
    <row r="39" spans="1:5">
      <c r="A39" s="24" t="s">
        <v>47</v>
      </c>
      <c r="B39" s="25">
        <v>1600099990</v>
      </c>
      <c r="C39" s="25"/>
      <c r="D39" s="9">
        <v>404.6</v>
      </c>
      <c r="E39" s="19">
        <v>819.9</v>
      </c>
    </row>
    <row r="40" spans="1:5">
      <c r="A40" s="24" t="s">
        <v>48</v>
      </c>
      <c r="B40" s="25">
        <v>1600099990</v>
      </c>
      <c r="C40" s="25">
        <v>900</v>
      </c>
      <c r="D40" s="9">
        <v>404.6</v>
      </c>
      <c r="E40" s="19">
        <v>819.9</v>
      </c>
    </row>
    <row r="41" spans="1:5" ht="14.25" customHeight="1">
      <c r="A41" s="41"/>
    </row>
    <row r="42" spans="1:5" hidden="1">
      <c r="A42" s="41"/>
    </row>
    <row r="43" spans="1:5" hidden="1">
      <c r="A43" s="5"/>
    </row>
    <row r="44" spans="1:5">
      <c r="A44" s="5" t="s">
        <v>27</v>
      </c>
    </row>
    <row r="45" spans="1:5">
      <c r="A45" s="5" t="s">
        <v>74</v>
      </c>
    </row>
    <row r="46" spans="1:5">
      <c r="A46" s="5" t="s">
        <v>28</v>
      </c>
    </row>
    <row r="47" spans="1:5">
      <c r="A47" s="5" t="s">
        <v>29</v>
      </c>
      <c r="B47" s="27"/>
      <c r="C47" s="27"/>
      <c r="D47" s="27"/>
      <c r="E47" s="28"/>
    </row>
    <row r="48" spans="1:5" ht="16.5" customHeight="1">
      <c r="A48" s="5" t="s">
        <v>30</v>
      </c>
      <c r="B48" s="27"/>
      <c r="C48" s="27"/>
      <c r="D48" s="27" t="s">
        <v>81</v>
      </c>
      <c r="E48" s="28"/>
    </row>
    <row r="49" spans="1:7">
      <c r="A49" s="5"/>
    </row>
    <row r="50" spans="1:7">
      <c r="A50" s="5"/>
      <c r="D50" s="16" t="s">
        <v>50</v>
      </c>
      <c r="E50" s="16"/>
      <c r="F50" s="16"/>
      <c r="G50" s="16"/>
    </row>
    <row r="51" spans="1:7">
      <c r="A51" s="5"/>
    </row>
    <row r="52" spans="1:7">
      <c r="A52" s="5"/>
    </row>
    <row r="53" spans="1:7">
      <c r="A53" s="5"/>
    </row>
    <row r="54" spans="1:7">
      <c r="A54" s="5"/>
    </row>
    <row r="55" spans="1:7">
      <c r="A55" s="5"/>
    </row>
    <row r="56" spans="1:7">
      <c r="A56" s="5"/>
    </row>
    <row r="57" spans="1:7">
      <c r="A57" s="5"/>
    </row>
    <row r="58" spans="1:7">
      <c r="A58" s="5"/>
    </row>
    <row r="59" spans="1:7">
      <c r="A59" s="5"/>
    </row>
  </sheetData>
  <mergeCells count="6">
    <mergeCell ref="A7:E7"/>
    <mergeCell ref="A1:A2"/>
    <mergeCell ref="B1:E1"/>
    <mergeCell ref="B2:E2"/>
    <mergeCell ref="B3:E3"/>
    <mergeCell ref="A5:E5"/>
  </mergeCells>
  <phoneticPr fontId="6" type="noConversion"/>
  <pageMargins left="0.70866141732283472" right="0.31496062992125984" top="0.55118110236220474" bottom="0.55118110236220474" header="0.31496062992125984" footer="0.31496062992125984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60"/>
  <sheetViews>
    <sheetView topLeftCell="A31" workbookViewId="0">
      <selection activeCell="H15" sqref="H15"/>
    </sheetView>
  </sheetViews>
  <sheetFormatPr defaultRowHeight="15"/>
  <cols>
    <col min="1" max="1" width="57.85546875" customWidth="1"/>
    <col min="2" max="2" width="6.5703125" customWidth="1"/>
    <col min="3" max="3" width="12.140625" customWidth="1"/>
    <col min="4" max="4" width="6.28515625" customWidth="1"/>
    <col min="5" max="5" width="9.140625" style="18"/>
  </cols>
  <sheetData>
    <row r="1" spans="1:5">
      <c r="A1" s="53"/>
      <c r="B1" s="1"/>
      <c r="C1" s="51" t="s">
        <v>45</v>
      </c>
      <c r="D1" s="51"/>
      <c r="E1" s="51"/>
    </row>
    <row r="2" spans="1:5" ht="48" customHeight="1">
      <c r="A2" s="53"/>
      <c r="B2" s="1"/>
      <c r="C2" s="51" t="s">
        <v>71</v>
      </c>
      <c r="D2" s="51"/>
      <c r="E2" s="51"/>
    </row>
    <row r="3" spans="1:5">
      <c r="A3" s="1"/>
      <c r="B3" s="1"/>
      <c r="C3" s="51" t="s">
        <v>89</v>
      </c>
      <c r="D3" s="51"/>
      <c r="E3" s="51"/>
    </row>
    <row r="4" spans="1:5">
      <c r="A4" s="3"/>
      <c r="B4" s="3"/>
    </row>
    <row r="5" spans="1:5" ht="33" customHeight="1">
      <c r="A5" s="55" t="s">
        <v>78</v>
      </c>
      <c r="B5" s="55"/>
      <c r="C5" s="55"/>
      <c r="D5" s="55"/>
      <c r="E5" s="55"/>
    </row>
    <row r="6" spans="1:5">
      <c r="A6" s="3"/>
      <c r="B6" s="3"/>
    </row>
    <row r="7" spans="1:5">
      <c r="A7" s="52" t="s">
        <v>1</v>
      </c>
      <c r="B7" s="52"/>
      <c r="C7" s="52"/>
      <c r="D7" s="52"/>
      <c r="E7" s="52"/>
    </row>
    <row r="8" spans="1:5">
      <c r="A8" s="9" t="s">
        <v>2</v>
      </c>
      <c r="B8" s="9" t="s">
        <v>44</v>
      </c>
      <c r="C8" s="9" t="s">
        <v>4</v>
      </c>
      <c r="D8" s="9" t="s">
        <v>5</v>
      </c>
      <c r="E8" s="19" t="s">
        <v>55</v>
      </c>
    </row>
    <row r="9" spans="1:5" ht="21" customHeight="1">
      <c r="A9" s="10" t="s">
        <v>6</v>
      </c>
      <c r="B9" s="10"/>
      <c r="C9" s="11"/>
      <c r="D9" s="11"/>
      <c r="E9" s="20">
        <f>E10</f>
        <v>19097.3</v>
      </c>
    </row>
    <row r="10" spans="1:5" ht="29.45" customHeight="1">
      <c r="A10" s="13" t="s">
        <v>79</v>
      </c>
      <c r="B10" s="9">
        <v>791</v>
      </c>
      <c r="C10" s="11"/>
      <c r="D10" s="11"/>
      <c r="E10" s="19">
        <f>E11</f>
        <v>19097.3</v>
      </c>
    </row>
    <row r="11" spans="1:5" ht="28.9" customHeight="1">
      <c r="A11" s="13" t="s">
        <v>73</v>
      </c>
      <c r="B11" s="9">
        <v>791</v>
      </c>
      <c r="C11" s="9">
        <v>1600000000</v>
      </c>
      <c r="D11" s="9"/>
      <c r="E11" s="19">
        <f>E12+E14+E18+E20+E22+E24+E27+E29+E31+E33+E36+E38+E40</f>
        <v>19097.3</v>
      </c>
    </row>
    <row r="12" spans="1:5" ht="21" customHeight="1">
      <c r="A12" s="13" t="s">
        <v>9</v>
      </c>
      <c r="B12" s="9">
        <v>791</v>
      </c>
      <c r="C12" s="9">
        <v>1600002030</v>
      </c>
      <c r="D12" s="9"/>
      <c r="E12" s="32">
        <v>944.6</v>
      </c>
    </row>
    <row r="13" spans="1:5" ht="60">
      <c r="A13" s="13" t="s">
        <v>10</v>
      </c>
      <c r="B13" s="9">
        <v>791</v>
      </c>
      <c r="C13" s="9">
        <v>1600002030</v>
      </c>
      <c r="D13" s="9">
        <v>100</v>
      </c>
      <c r="E13" s="32">
        <v>944.6</v>
      </c>
    </row>
    <row r="14" spans="1:5" ht="30">
      <c r="A14" s="13" t="s">
        <v>12</v>
      </c>
      <c r="B14" s="9">
        <v>791</v>
      </c>
      <c r="C14" s="9">
        <v>1600002040</v>
      </c>
      <c r="D14" s="9"/>
      <c r="E14" s="32">
        <f>E15+E16+E17</f>
        <v>5736.9</v>
      </c>
    </row>
    <row r="15" spans="1:5" ht="60">
      <c r="A15" s="13" t="s">
        <v>10</v>
      </c>
      <c r="B15" s="9">
        <v>791</v>
      </c>
      <c r="C15" s="9">
        <v>1600002040</v>
      </c>
      <c r="D15" s="9">
        <v>100</v>
      </c>
      <c r="E15" s="32">
        <v>4326</v>
      </c>
    </row>
    <row r="16" spans="1:5" ht="30">
      <c r="A16" s="13" t="s">
        <v>13</v>
      </c>
      <c r="B16" s="9">
        <v>791</v>
      </c>
      <c r="C16" s="9">
        <v>1600002040</v>
      </c>
      <c r="D16" s="9">
        <v>200</v>
      </c>
      <c r="E16" s="32">
        <v>1370.4</v>
      </c>
    </row>
    <row r="17" spans="1:5" ht="18.75" customHeight="1">
      <c r="A17" s="13" t="s">
        <v>14</v>
      </c>
      <c r="B17" s="9">
        <v>791</v>
      </c>
      <c r="C17" s="9">
        <v>1600002040</v>
      </c>
      <c r="D17" s="9">
        <v>800</v>
      </c>
      <c r="E17" s="32">
        <v>40.5</v>
      </c>
    </row>
    <row r="18" spans="1:5" ht="18.75" customHeight="1">
      <c r="A18" s="13" t="s">
        <v>23</v>
      </c>
      <c r="B18" s="9">
        <v>791</v>
      </c>
      <c r="C18" s="9">
        <v>1600003150</v>
      </c>
      <c r="D18" s="9"/>
      <c r="E18" s="32">
        <v>1683</v>
      </c>
    </row>
    <row r="19" spans="1:5" ht="29.45" customHeight="1">
      <c r="A19" s="13" t="s">
        <v>13</v>
      </c>
      <c r="B19" s="9">
        <v>791</v>
      </c>
      <c r="C19" s="9">
        <v>1600003150</v>
      </c>
      <c r="D19" s="9">
        <v>200</v>
      </c>
      <c r="E19" s="32">
        <v>1683</v>
      </c>
    </row>
    <row r="20" spans="1:5" ht="28.9" customHeight="1">
      <c r="A20" s="13" t="s">
        <v>26</v>
      </c>
      <c r="B20" s="9">
        <v>791</v>
      </c>
      <c r="C20" s="9">
        <v>1600006050</v>
      </c>
      <c r="D20" s="9"/>
      <c r="E20" s="32">
        <v>7945</v>
      </c>
    </row>
    <row r="21" spans="1:5" ht="30" customHeight="1">
      <c r="A21" s="13" t="s">
        <v>13</v>
      </c>
      <c r="B21" s="9">
        <v>791</v>
      </c>
      <c r="C21" s="9">
        <v>1600006050</v>
      </c>
      <c r="D21" s="9">
        <v>200</v>
      </c>
      <c r="E21" s="32">
        <v>7945</v>
      </c>
    </row>
    <row r="22" spans="1:5" ht="21.6" customHeight="1">
      <c r="A22" s="13" t="s">
        <v>61</v>
      </c>
      <c r="B22" s="14" t="s">
        <v>70</v>
      </c>
      <c r="C22" s="9">
        <v>1600006400</v>
      </c>
      <c r="D22" s="9"/>
      <c r="E22" s="32">
        <v>40</v>
      </c>
    </row>
    <row r="23" spans="1:5" ht="30" customHeight="1">
      <c r="A23" s="13" t="s">
        <v>62</v>
      </c>
      <c r="B23" s="14" t="s">
        <v>70</v>
      </c>
      <c r="C23" s="9">
        <v>1600006400</v>
      </c>
      <c r="D23" s="9">
        <v>200</v>
      </c>
      <c r="E23" s="32">
        <v>40</v>
      </c>
    </row>
    <row r="24" spans="1:5" ht="18" customHeight="1">
      <c r="A24" s="13" t="s">
        <v>59</v>
      </c>
      <c r="B24" s="9">
        <v>791</v>
      </c>
      <c r="C24" s="9">
        <v>1600009040</v>
      </c>
      <c r="D24" s="9"/>
      <c r="E24" s="32">
        <f>E25+E26</f>
        <v>498</v>
      </c>
    </row>
    <row r="25" spans="1:5" ht="30">
      <c r="A25" s="13" t="s">
        <v>13</v>
      </c>
      <c r="B25" s="9">
        <v>791</v>
      </c>
      <c r="C25" s="9">
        <v>1600009040</v>
      </c>
      <c r="D25" s="9">
        <v>200</v>
      </c>
      <c r="E25" s="32">
        <v>294</v>
      </c>
    </row>
    <row r="26" spans="1:5" ht="18" customHeight="1">
      <c r="A26" s="13" t="s">
        <v>14</v>
      </c>
      <c r="B26" s="9">
        <v>791</v>
      </c>
      <c r="C26" s="9">
        <v>1600009040</v>
      </c>
      <c r="D26" s="9">
        <v>800</v>
      </c>
      <c r="E26" s="32">
        <v>204</v>
      </c>
    </row>
    <row r="27" spans="1:5">
      <c r="A27" s="37" t="s">
        <v>66</v>
      </c>
      <c r="B27" s="9">
        <v>791</v>
      </c>
      <c r="C27" s="39">
        <v>1600024700</v>
      </c>
      <c r="D27" s="39"/>
      <c r="E27" s="32">
        <v>50</v>
      </c>
    </row>
    <row r="28" spans="1:5" ht="30" customHeight="1">
      <c r="A28" s="37" t="s">
        <v>13</v>
      </c>
      <c r="B28" s="9">
        <v>791</v>
      </c>
      <c r="C28" s="39">
        <v>1600024700</v>
      </c>
      <c r="D28" s="39">
        <v>200</v>
      </c>
      <c r="E28" s="32">
        <v>50</v>
      </c>
    </row>
    <row r="29" spans="1:5" ht="15.75" customHeight="1">
      <c r="A29" s="37" t="s">
        <v>82</v>
      </c>
      <c r="B29" s="9">
        <v>791</v>
      </c>
      <c r="C29" s="39">
        <v>1600003530</v>
      </c>
      <c r="D29" s="39"/>
      <c r="E29" s="32">
        <v>20</v>
      </c>
    </row>
    <row r="30" spans="1:5" ht="33.75" customHeight="1">
      <c r="A30" s="37" t="s">
        <v>13</v>
      </c>
      <c r="B30" s="9">
        <v>791</v>
      </c>
      <c r="C30" s="39">
        <v>1600003530</v>
      </c>
      <c r="D30" s="39">
        <v>200</v>
      </c>
      <c r="E30" s="32">
        <v>20</v>
      </c>
    </row>
    <row r="31" spans="1:5" ht="45.75" customHeight="1">
      <c r="A31" s="37" t="s">
        <v>69</v>
      </c>
      <c r="B31" s="9">
        <v>791</v>
      </c>
      <c r="C31" s="39">
        <v>1600003610</v>
      </c>
      <c r="D31" s="39"/>
      <c r="E31" s="32">
        <v>60</v>
      </c>
    </row>
    <row r="32" spans="1:5" ht="30">
      <c r="A32" s="37" t="s">
        <v>13</v>
      </c>
      <c r="B32" s="9">
        <v>791</v>
      </c>
      <c r="C32" s="39">
        <v>1600003610</v>
      </c>
      <c r="D32" s="39">
        <v>200</v>
      </c>
      <c r="E32" s="32">
        <v>60</v>
      </c>
    </row>
    <row r="33" spans="1:5" ht="45">
      <c r="A33" s="13" t="s">
        <v>20</v>
      </c>
      <c r="B33" s="9">
        <v>791</v>
      </c>
      <c r="C33" s="9">
        <v>1600051180</v>
      </c>
      <c r="D33" s="9"/>
      <c r="E33" s="32">
        <f>E34+E35</f>
        <v>849.8</v>
      </c>
    </row>
    <row r="34" spans="1:5" ht="60">
      <c r="A34" s="17" t="s">
        <v>10</v>
      </c>
      <c r="B34" s="9">
        <v>791</v>
      </c>
      <c r="C34" s="9">
        <v>1600051180</v>
      </c>
      <c r="D34" s="9">
        <v>100</v>
      </c>
      <c r="E34" s="32">
        <v>849</v>
      </c>
    </row>
    <row r="35" spans="1:5" ht="31.5" customHeight="1">
      <c r="A35" s="37" t="s">
        <v>13</v>
      </c>
      <c r="B35" s="9">
        <v>791</v>
      </c>
      <c r="C35" s="9">
        <v>1600051180</v>
      </c>
      <c r="D35" s="9">
        <v>200</v>
      </c>
      <c r="E35" s="32">
        <v>0.8</v>
      </c>
    </row>
    <row r="36" spans="1:5" ht="20.25" customHeight="1">
      <c r="A36" s="13" t="s">
        <v>53</v>
      </c>
      <c r="B36" s="9">
        <v>791</v>
      </c>
      <c r="C36" s="9">
        <v>1600074040</v>
      </c>
      <c r="D36" s="9"/>
      <c r="E36" s="32">
        <v>600</v>
      </c>
    </row>
    <row r="37" spans="1:5" ht="30">
      <c r="A37" s="13" t="s">
        <v>13</v>
      </c>
      <c r="B37" s="9">
        <v>791</v>
      </c>
      <c r="C37" s="9">
        <v>1600074040</v>
      </c>
      <c r="D37" s="9">
        <v>200</v>
      </c>
      <c r="E37" s="32">
        <v>600</v>
      </c>
    </row>
    <row r="38" spans="1:5">
      <c r="A38" s="13" t="s">
        <v>17</v>
      </c>
      <c r="B38" s="9">
        <v>791</v>
      </c>
      <c r="C38" s="9">
        <v>1600007500</v>
      </c>
      <c r="D38" s="9"/>
      <c r="E38" s="32">
        <v>70</v>
      </c>
    </row>
    <row r="39" spans="1:5">
      <c r="A39" s="13" t="s">
        <v>14</v>
      </c>
      <c r="B39" s="40">
        <v>791</v>
      </c>
      <c r="C39" s="9">
        <v>1600007500</v>
      </c>
      <c r="D39" s="9">
        <v>800</v>
      </c>
      <c r="E39" s="32">
        <v>70</v>
      </c>
    </row>
    <row r="40" spans="1:5" ht="45">
      <c r="A40" s="37" t="s">
        <v>87</v>
      </c>
      <c r="B40" s="40">
        <v>791</v>
      </c>
      <c r="C40" s="39">
        <v>1600061340</v>
      </c>
      <c r="D40" s="39"/>
      <c r="E40" s="50">
        <v>600</v>
      </c>
    </row>
    <row r="41" spans="1:5" ht="30">
      <c r="A41" s="37" t="s">
        <v>88</v>
      </c>
      <c r="B41" s="40">
        <v>791</v>
      </c>
      <c r="C41" s="39">
        <v>1600061340</v>
      </c>
      <c r="D41" s="39">
        <v>600</v>
      </c>
      <c r="E41" s="50">
        <v>600</v>
      </c>
    </row>
    <row r="42" spans="1:5" ht="14.25" customHeight="1">
      <c r="A42" s="42"/>
      <c r="B42" s="5"/>
    </row>
    <row r="43" spans="1:5" hidden="1">
      <c r="A43" s="42"/>
      <c r="B43" s="5"/>
    </row>
    <row r="44" spans="1:5" hidden="1">
      <c r="A44" s="42"/>
      <c r="B44" s="5"/>
    </row>
    <row r="45" spans="1:5">
      <c r="A45" s="5" t="s">
        <v>27</v>
      </c>
      <c r="B45" s="5"/>
    </row>
    <row r="46" spans="1:5">
      <c r="A46" s="5" t="s">
        <v>74</v>
      </c>
      <c r="B46" s="5"/>
    </row>
    <row r="47" spans="1:5">
      <c r="A47" s="5" t="s">
        <v>28</v>
      </c>
      <c r="B47" s="5"/>
    </row>
    <row r="48" spans="1:5">
      <c r="A48" s="5" t="s">
        <v>29</v>
      </c>
      <c r="B48" s="5"/>
    </row>
    <row r="49" spans="1:3" ht="15.75" customHeight="1">
      <c r="A49" s="5" t="s">
        <v>30</v>
      </c>
      <c r="B49" s="5"/>
      <c r="C49" s="29" t="s">
        <v>81</v>
      </c>
    </row>
    <row r="50" spans="1:3">
      <c r="A50" s="5"/>
      <c r="B50" s="5"/>
    </row>
    <row r="51" spans="1:3">
      <c r="A51" s="5"/>
      <c r="B51" s="5"/>
    </row>
    <row r="52" spans="1:3">
      <c r="A52" s="5"/>
      <c r="B52" s="5"/>
    </row>
    <row r="53" spans="1:3">
      <c r="A53" s="5"/>
      <c r="B53" s="5"/>
    </row>
    <row r="54" spans="1:3">
      <c r="A54" s="5"/>
      <c r="B54" s="5"/>
    </row>
    <row r="55" spans="1:3">
      <c r="A55" s="5"/>
      <c r="B55" s="5"/>
    </row>
    <row r="56" spans="1:3">
      <c r="A56" s="5"/>
      <c r="B56" s="5"/>
    </row>
    <row r="57" spans="1:3">
      <c r="A57" s="5"/>
      <c r="B57" s="5"/>
    </row>
    <row r="58" spans="1:3">
      <c r="A58" s="5"/>
      <c r="B58" s="5"/>
    </row>
    <row r="59" spans="1:3">
      <c r="A59" s="5"/>
      <c r="B59" s="5"/>
    </row>
    <row r="60" spans="1:3">
      <c r="A60" s="5"/>
      <c r="B60" s="5"/>
    </row>
  </sheetData>
  <mergeCells count="6">
    <mergeCell ref="A7:E7"/>
    <mergeCell ref="A1:A2"/>
    <mergeCell ref="C1:E1"/>
    <mergeCell ref="C2:E2"/>
    <mergeCell ref="C3:E3"/>
    <mergeCell ref="A5:E5"/>
  </mergeCells>
  <phoneticPr fontId="6" type="noConversion"/>
  <pageMargins left="0.70866141732283472" right="0.31496062992125984" top="0.55118110236220474" bottom="0.55118110236220474" header="0.31496062992125984" footer="0.31496062992125984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60"/>
  <sheetViews>
    <sheetView tabSelected="1" zoomScale="110" zoomScaleNormal="110" workbookViewId="0">
      <selection activeCell="A52" sqref="A52"/>
    </sheetView>
  </sheetViews>
  <sheetFormatPr defaultRowHeight="15"/>
  <cols>
    <col min="1" max="1" width="48.5703125" style="15" customWidth="1"/>
    <col min="2" max="2" width="6.5703125" customWidth="1"/>
    <col min="3" max="3" width="12.140625" customWidth="1"/>
    <col min="4" max="4" width="6.28515625" customWidth="1"/>
    <col min="5" max="5" width="8.28515625" customWidth="1"/>
    <col min="6" max="6" width="9.140625" style="18"/>
  </cols>
  <sheetData>
    <row r="1" spans="1:6">
      <c r="A1" s="56"/>
      <c r="B1" s="1"/>
      <c r="C1" s="51" t="s">
        <v>46</v>
      </c>
      <c r="D1" s="51"/>
      <c r="E1" s="51"/>
      <c r="F1" s="51"/>
    </row>
    <row r="2" spans="1:6" ht="36.75" customHeight="1">
      <c r="A2" s="56"/>
      <c r="B2" s="1"/>
      <c r="C2" s="51" t="s">
        <v>71</v>
      </c>
      <c r="D2" s="51"/>
      <c r="E2" s="51"/>
      <c r="F2" s="51"/>
    </row>
    <row r="3" spans="1:6">
      <c r="A3" s="4"/>
      <c r="B3" s="1"/>
      <c r="C3" s="51" t="s">
        <v>89</v>
      </c>
      <c r="D3" s="51"/>
      <c r="E3" s="51"/>
      <c r="F3" s="51"/>
    </row>
    <row r="4" spans="1:6">
      <c r="A4" s="16"/>
      <c r="B4" s="3"/>
    </row>
    <row r="5" spans="1:6" ht="30.75" customHeight="1">
      <c r="A5" s="55" t="s">
        <v>80</v>
      </c>
      <c r="B5" s="55"/>
      <c r="C5" s="55"/>
      <c r="D5" s="55"/>
      <c r="E5" s="55"/>
      <c r="F5" s="55"/>
    </row>
    <row r="6" spans="1:6">
      <c r="A6" s="16"/>
      <c r="B6" s="3"/>
    </row>
    <row r="7" spans="1:6">
      <c r="A7" s="52" t="s">
        <v>1</v>
      </c>
      <c r="B7" s="52"/>
      <c r="C7" s="52"/>
      <c r="D7" s="52"/>
      <c r="E7" s="52"/>
      <c r="F7" s="52"/>
    </row>
    <row r="8" spans="1:6" ht="30">
      <c r="A8" s="13" t="s">
        <v>2</v>
      </c>
      <c r="B8" s="9" t="s">
        <v>44</v>
      </c>
      <c r="C8" s="9" t="s">
        <v>4</v>
      </c>
      <c r="D8" s="9" t="s">
        <v>5</v>
      </c>
      <c r="E8" s="9" t="s">
        <v>56</v>
      </c>
      <c r="F8" s="19" t="s">
        <v>63</v>
      </c>
    </row>
    <row r="9" spans="1:6" ht="18" customHeight="1">
      <c r="A9" s="10" t="s">
        <v>6</v>
      </c>
      <c r="B9" s="10"/>
      <c r="C9" s="11"/>
      <c r="D9" s="11"/>
      <c r="E9" s="20">
        <f>E10</f>
        <v>18131.099999999999</v>
      </c>
      <c r="F9" s="20">
        <f>F10</f>
        <v>18404.200000000004</v>
      </c>
    </row>
    <row r="10" spans="1:6" ht="46.5" customHeight="1">
      <c r="A10" s="13" t="s">
        <v>79</v>
      </c>
      <c r="B10" s="9">
        <v>791</v>
      </c>
      <c r="C10" s="11"/>
      <c r="D10" s="11"/>
      <c r="E10" s="19">
        <f>E11</f>
        <v>18131.099999999999</v>
      </c>
      <c r="F10" s="19">
        <f>F11</f>
        <v>18404.200000000004</v>
      </c>
    </row>
    <row r="11" spans="1:6" ht="46.5" customHeight="1">
      <c r="A11" s="13" t="s">
        <v>73</v>
      </c>
      <c r="B11" s="9">
        <v>791</v>
      </c>
      <c r="C11" s="9">
        <v>1600000000</v>
      </c>
      <c r="D11" s="9"/>
      <c r="E11" s="19">
        <f>E12+E14+E18+E20+E22+E24+E27+E29+E31+E33+E36+E38+E40</f>
        <v>18131.099999999999</v>
      </c>
      <c r="F11" s="19">
        <f>F12+F14+F18+F20+F22+F24+F27+F29+F31+F33+F36+F38+F40</f>
        <v>18404.200000000004</v>
      </c>
    </row>
    <row r="12" spans="1:6" ht="18" customHeight="1">
      <c r="A12" s="13" t="s">
        <v>9</v>
      </c>
      <c r="B12" s="9">
        <v>791</v>
      </c>
      <c r="C12" s="9">
        <v>1600002030</v>
      </c>
      <c r="D12" s="9"/>
      <c r="E12" s="32">
        <v>944.6</v>
      </c>
      <c r="F12" s="32">
        <v>944.6</v>
      </c>
    </row>
    <row r="13" spans="1:6" ht="75">
      <c r="A13" s="13" t="s">
        <v>10</v>
      </c>
      <c r="B13" s="9">
        <v>791</v>
      </c>
      <c r="C13" s="9">
        <v>1600002030</v>
      </c>
      <c r="D13" s="9">
        <v>100</v>
      </c>
      <c r="E13" s="32">
        <v>944.6</v>
      </c>
      <c r="F13" s="32">
        <v>944.6</v>
      </c>
    </row>
    <row r="14" spans="1:6" ht="30">
      <c r="A14" s="13" t="s">
        <v>12</v>
      </c>
      <c r="B14" s="9">
        <v>791</v>
      </c>
      <c r="C14" s="9">
        <v>1600002040</v>
      </c>
      <c r="D14" s="9"/>
      <c r="E14" s="32">
        <f>E15+E16+E17</f>
        <v>5758.2</v>
      </c>
      <c r="F14" s="32">
        <f>F15+F16+F17</f>
        <v>5780.6</v>
      </c>
    </row>
    <row r="15" spans="1:6" ht="75">
      <c r="A15" s="13" t="s">
        <v>10</v>
      </c>
      <c r="B15" s="9">
        <v>791</v>
      </c>
      <c r="C15" s="9">
        <v>1600002040</v>
      </c>
      <c r="D15" s="9">
        <v>100</v>
      </c>
      <c r="E15" s="32">
        <v>4326</v>
      </c>
      <c r="F15" s="32">
        <v>4326</v>
      </c>
    </row>
    <row r="16" spans="1:6" ht="30">
      <c r="A16" s="13" t="s">
        <v>13</v>
      </c>
      <c r="B16" s="9">
        <v>791</v>
      </c>
      <c r="C16" s="9">
        <v>1600002040</v>
      </c>
      <c r="D16" s="9">
        <v>200</v>
      </c>
      <c r="E16" s="32">
        <v>1391.7</v>
      </c>
      <c r="F16" s="32">
        <v>1414.1</v>
      </c>
    </row>
    <row r="17" spans="1:6" ht="18" customHeight="1">
      <c r="A17" s="13" t="s">
        <v>14</v>
      </c>
      <c r="B17" s="9">
        <v>791</v>
      </c>
      <c r="C17" s="9">
        <v>1600002040</v>
      </c>
      <c r="D17" s="9">
        <v>800</v>
      </c>
      <c r="E17" s="32">
        <v>40.5</v>
      </c>
      <c r="F17" s="32">
        <v>40.5</v>
      </c>
    </row>
    <row r="18" spans="1:6" ht="18" customHeight="1">
      <c r="A18" s="13" t="s">
        <v>23</v>
      </c>
      <c r="B18" s="9">
        <v>791</v>
      </c>
      <c r="C18" s="9">
        <v>1600003150</v>
      </c>
      <c r="D18" s="9"/>
      <c r="E18" s="32">
        <v>1083</v>
      </c>
      <c r="F18" s="32">
        <v>1083</v>
      </c>
    </row>
    <row r="19" spans="1:6" ht="35.25" customHeight="1">
      <c r="A19" s="13" t="s">
        <v>13</v>
      </c>
      <c r="B19" s="9">
        <v>791</v>
      </c>
      <c r="C19" s="9">
        <v>1600003150</v>
      </c>
      <c r="D19" s="9">
        <v>200</v>
      </c>
      <c r="E19" s="32">
        <v>1083</v>
      </c>
      <c r="F19" s="32">
        <v>1083</v>
      </c>
    </row>
    <row r="20" spans="1:6" ht="27.75" customHeight="1">
      <c r="A20" s="13" t="s">
        <v>26</v>
      </c>
      <c r="B20" s="9">
        <v>791</v>
      </c>
      <c r="C20" s="9">
        <v>1600006050</v>
      </c>
      <c r="D20" s="9"/>
      <c r="E20" s="32">
        <v>7740.4</v>
      </c>
      <c r="F20" s="32">
        <v>7525.1</v>
      </c>
    </row>
    <row r="21" spans="1:6" ht="31.5" customHeight="1">
      <c r="A21" s="13" t="s">
        <v>13</v>
      </c>
      <c r="B21" s="9">
        <v>791</v>
      </c>
      <c r="C21" s="9">
        <v>1600006050</v>
      </c>
      <c r="D21" s="9">
        <v>200</v>
      </c>
      <c r="E21" s="32">
        <v>7740.4</v>
      </c>
      <c r="F21" s="32">
        <v>7525.1</v>
      </c>
    </row>
    <row r="22" spans="1:6" ht="18" customHeight="1">
      <c r="A22" s="13" t="s">
        <v>61</v>
      </c>
      <c r="B22" s="9">
        <v>791</v>
      </c>
      <c r="C22" s="9">
        <v>1600006400</v>
      </c>
      <c r="D22" s="9"/>
      <c r="E22" s="32">
        <v>40</v>
      </c>
      <c r="F22" s="32">
        <v>40</v>
      </c>
    </row>
    <row r="23" spans="1:6" ht="33.75" customHeight="1">
      <c r="A23" s="13" t="s">
        <v>62</v>
      </c>
      <c r="B23" s="9">
        <v>791</v>
      </c>
      <c r="C23" s="9">
        <v>1600006400</v>
      </c>
      <c r="D23" s="9">
        <v>200</v>
      </c>
      <c r="E23" s="32">
        <v>40</v>
      </c>
      <c r="F23" s="32">
        <v>40</v>
      </c>
    </row>
    <row r="24" spans="1:6" ht="21.75" customHeight="1">
      <c r="A24" s="13" t="s">
        <v>59</v>
      </c>
      <c r="B24" s="9">
        <v>791</v>
      </c>
      <c r="C24" s="9">
        <v>1600009040</v>
      </c>
      <c r="D24" s="9"/>
      <c r="E24" s="32">
        <f>E25+E26</f>
        <v>498</v>
      </c>
      <c r="F24" s="32">
        <f>F25+F26</f>
        <v>498</v>
      </c>
    </row>
    <row r="25" spans="1:6" ht="30">
      <c r="A25" s="13" t="s">
        <v>13</v>
      </c>
      <c r="B25" s="9">
        <v>791</v>
      </c>
      <c r="C25" s="9">
        <v>1600009040</v>
      </c>
      <c r="D25" s="9">
        <v>200</v>
      </c>
      <c r="E25" s="32">
        <v>294</v>
      </c>
      <c r="F25" s="32">
        <v>294</v>
      </c>
    </row>
    <row r="26" spans="1:6">
      <c r="A26" s="13" t="s">
        <v>14</v>
      </c>
      <c r="B26" s="9">
        <v>791</v>
      </c>
      <c r="C26" s="9">
        <v>1600009040</v>
      </c>
      <c r="D26" s="9">
        <v>800</v>
      </c>
      <c r="E26" s="32">
        <v>204</v>
      </c>
      <c r="F26" s="32">
        <v>204</v>
      </c>
    </row>
    <row r="27" spans="1:6" ht="31.5" customHeight="1">
      <c r="A27" s="37" t="s">
        <v>66</v>
      </c>
      <c r="B27" s="14" t="s">
        <v>70</v>
      </c>
      <c r="C27" s="39">
        <v>1600024700</v>
      </c>
      <c r="D27" s="39"/>
      <c r="E27" s="32">
        <v>50</v>
      </c>
      <c r="F27" s="32">
        <v>50</v>
      </c>
    </row>
    <row r="28" spans="1:6" ht="31.5" customHeight="1">
      <c r="A28" s="37" t="s">
        <v>13</v>
      </c>
      <c r="B28" s="14" t="s">
        <v>70</v>
      </c>
      <c r="C28" s="39">
        <v>1600024700</v>
      </c>
      <c r="D28" s="39">
        <v>200</v>
      </c>
      <c r="E28" s="32">
        <v>50</v>
      </c>
      <c r="F28" s="32">
        <v>50</v>
      </c>
    </row>
    <row r="29" spans="1:6">
      <c r="A29" s="37" t="s">
        <v>82</v>
      </c>
      <c r="B29" s="9">
        <v>791</v>
      </c>
      <c r="C29" s="39">
        <v>1600003530</v>
      </c>
      <c r="D29" s="39"/>
      <c r="E29" s="32">
        <v>20</v>
      </c>
      <c r="F29" s="32">
        <v>20</v>
      </c>
    </row>
    <row r="30" spans="1:6" ht="30">
      <c r="A30" s="37" t="s">
        <v>13</v>
      </c>
      <c r="B30" s="9">
        <v>791</v>
      </c>
      <c r="C30" s="39">
        <v>1600003530</v>
      </c>
      <c r="D30" s="39">
        <v>200</v>
      </c>
      <c r="E30" s="32">
        <v>20</v>
      </c>
      <c r="F30" s="32">
        <v>20</v>
      </c>
    </row>
    <row r="31" spans="1:6" ht="48" customHeight="1">
      <c r="A31" s="37" t="s">
        <v>69</v>
      </c>
      <c r="B31" s="9">
        <v>791</v>
      </c>
      <c r="C31" s="39">
        <v>1600003610</v>
      </c>
      <c r="D31" s="39"/>
      <c r="E31" s="32">
        <v>60</v>
      </c>
      <c r="F31" s="32">
        <v>50</v>
      </c>
    </row>
    <row r="32" spans="1:6" ht="30">
      <c r="A32" s="37" t="s">
        <v>13</v>
      </c>
      <c r="B32" s="9">
        <v>791</v>
      </c>
      <c r="C32" s="39">
        <v>1600003610</v>
      </c>
      <c r="D32" s="39">
        <v>200</v>
      </c>
      <c r="E32" s="32">
        <v>60</v>
      </c>
      <c r="F32" s="32">
        <v>50</v>
      </c>
    </row>
    <row r="33" spans="1:6" ht="57.75" customHeight="1">
      <c r="A33" s="13" t="s">
        <v>20</v>
      </c>
      <c r="B33" s="9">
        <v>791</v>
      </c>
      <c r="C33" s="9">
        <v>1600051180</v>
      </c>
      <c r="D33" s="9"/>
      <c r="E33" s="32">
        <f>E34+E35</f>
        <v>862.3</v>
      </c>
      <c r="F33" s="32">
        <f>F34+F35</f>
        <v>923</v>
      </c>
    </row>
    <row r="34" spans="1:6" ht="75">
      <c r="A34" s="17" t="s">
        <v>10</v>
      </c>
      <c r="B34" s="9">
        <v>791</v>
      </c>
      <c r="C34" s="9">
        <v>1600051180</v>
      </c>
      <c r="D34" s="9">
        <v>100</v>
      </c>
      <c r="E34" s="32">
        <v>862</v>
      </c>
      <c r="F34" s="32">
        <v>922</v>
      </c>
    </row>
    <row r="35" spans="1:6" ht="30">
      <c r="A35" s="37" t="s">
        <v>13</v>
      </c>
      <c r="B35" s="9"/>
      <c r="C35" s="9">
        <v>1600051180</v>
      </c>
      <c r="D35" s="9">
        <v>200</v>
      </c>
      <c r="E35" s="32">
        <v>0.3</v>
      </c>
      <c r="F35" s="32">
        <v>1</v>
      </c>
    </row>
    <row r="36" spans="1:6" ht="18" customHeight="1">
      <c r="A36" s="13" t="s">
        <v>17</v>
      </c>
      <c r="B36" s="9">
        <v>791</v>
      </c>
      <c r="C36" s="9">
        <v>1600007500</v>
      </c>
      <c r="D36" s="9"/>
      <c r="E36" s="32">
        <v>70</v>
      </c>
      <c r="F36" s="32">
        <v>70</v>
      </c>
    </row>
    <row r="37" spans="1:6" ht="18" customHeight="1">
      <c r="A37" s="13" t="s">
        <v>14</v>
      </c>
      <c r="B37" s="9">
        <v>791</v>
      </c>
      <c r="C37" s="9">
        <v>1600007500</v>
      </c>
      <c r="D37" s="9">
        <v>800</v>
      </c>
      <c r="E37" s="32">
        <v>70</v>
      </c>
      <c r="F37" s="32">
        <v>70</v>
      </c>
    </row>
    <row r="38" spans="1:6" ht="49.5" customHeight="1">
      <c r="A38" s="37" t="s">
        <v>87</v>
      </c>
      <c r="B38" s="9">
        <v>791</v>
      </c>
      <c r="C38" s="39">
        <v>1600061340</v>
      </c>
      <c r="D38" s="39"/>
      <c r="E38" s="32">
        <v>600</v>
      </c>
      <c r="F38" s="32">
        <v>600</v>
      </c>
    </row>
    <row r="39" spans="1:6" ht="31.5" customHeight="1">
      <c r="A39" s="37" t="s">
        <v>88</v>
      </c>
      <c r="B39" s="40">
        <v>791</v>
      </c>
      <c r="C39" s="39">
        <v>1600061340</v>
      </c>
      <c r="D39" s="39">
        <v>600</v>
      </c>
      <c r="E39" s="32">
        <v>600</v>
      </c>
      <c r="F39" s="32">
        <v>600</v>
      </c>
    </row>
    <row r="40" spans="1:6">
      <c r="A40" s="24" t="s">
        <v>47</v>
      </c>
      <c r="B40" s="9">
        <v>791</v>
      </c>
      <c r="C40" s="25">
        <v>1600099990</v>
      </c>
      <c r="D40" s="25"/>
      <c r="E40" s="9">
        <v>404.6</v>
      </c>
      <c r="F40" s="19">
        <v>819.9</v>
      </c>
    </row>
    <row r="41" spans="1:6">
      <c r="A41" s="24" t="s">
        <v>48</v>
      </c>
      <c r="B41" s="40">
        <v>791</v>
      </c>
      <c r="C41" s="25">
        <v>1600099990</v>
      </c>
      <c r="D41" s="25">
        <v>900</v>
      </c>
      <c r="E41" s="9">
        <v>404.6</v>
      </c>
      <c r="F41" s="19">
        <v>819.9</v>
      </c>
    </row>
    <row r="42" spans="1:6">
      <c r="A42" s="41"/>
      <c r="B42" s="3"/>
    </row>
    <row r="43" spans="1:6" ht="0.75" customHeight="1">
      <c r="A43" s="41"/>
      <c r="B43" s="3"/>
    </row>
    <row r="44" spans="1:6" hidden="1">
      <c r="A44" s="16"/>
      <c r="B44" s="5"/>
    </row>
    <row r="45" spans="1:6">
      <c r="A45" s="16" t="s">
        <v>27</v>
      </c>
      <c r="B45" s="5"/>
    </row>
    <row r="46" spans="1:6">
      <c r="A46" s="16" t="s">
        <v>74</v>
      </c>
      <c r="B46" s="5"/>
    </row>
    <row r="47" spans="1:6">
      <c r="A47" s="16" t="s">
        <v>28</v>
      </c>
      <c r="B47" s="5"/>
    </row>
    <row r="48" spans="1:6">
      <c r="A48" s="16" t="s">
        <v>29</v>
      </c>
      <c r="B48" s="5"/>
    </row>
    <row r="49" spans="1:10" ht="17.25" customHeight="1">
      <c r="A49" s="16" t="s">
        <v>30</v>
      </c>
      <c r="B49" s="5"/>
      <c r="C49" s="26" t="s">
        <v>81</v>
      </c>
      <c r="D49" s="26"/>
      <c r="E49" s="26"/>
      <c r="F49" s="26"/>
      <c r="G49" s="26"/>
      <c r="H49" s="26"/>
      <c r="I49" s="26"/>
      <c r="J49" s="26"/>
    </row>
    <row r="50" spans="1:10">
      <c r="A50" s="16"/>
      <c r="B50" s="5"/>
    </row>
    <row r="51" spans="1:10">
      <c r="A51" s="16"/>
      <c r="B51" s="5"/>
    </row>
    <row r="52" spans="1:10">
      <c r="A52" s="16"/>
      <c r="B52" s="5"/>
    </row>
    <row r="53" spans="1:10">
      <c r="A53" s="16"/>
      <c r="B53" s="5"/>
    </row>
    <row r="54" spans="1:10">
      <c r="A54" s="16"/>
      <c r="B54" s="5"/>
    </row>
    <row r="55" spans="1:10">
      <c r="A55" s="16"/>
      <c r="B55" s="5"/>
    </row>
    <row r="56" spans="1:10">
      <c r="A56" s="16"/>
      <c r="B56" s="5"/>
    </row>
    <row r="57" spans="1:10">
      <c r="A57" s="16"/>
      <c r="B57" s="5"/>
    </row>
    <row r="58" spans="1:10">
      <c r="A58" s="16"/>
      <c r="B58" s="5"/>
    </row>
    <row r="59" spans="1:10">
      <c r="A59" s="16"/>
      <c r="B59" s="5"/>
    </row>
    <row r="60" spans="1:10">
      <c r="A60" s="16"/>
      <c r="B60" s="5"/>
    </row>
  </sheetData>
  <mergeCells count="6">
    <mergeCell ref="A7:F7"/>
    <mergeCell ref="A1:A2"/>
    <mergeCell ref="C1:F1"/>
    <mergeCell ref="C2:F2"/>
    <mergeCell ref="C3:F3"/>
    <mergeCell ref="A5:F5"/>
  </mergeCells>
  <phoneticPr fontId="6" type="noConversion"/>
  <pageMargins left="0.70866141732283472" right="0.31496062992125984" top="0.55118110236220474" bottom="0.35433070866141736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прил. 5</vt:lpstr>
      <vt:lpstr>прил. 6</vt:lpstr>
      <vt:lpstr>прил.7</vt:lpstr>
      <vt:lpstr>прил.8</vt:lpstr>
      <vt:lpstr>прил.9</vt:lpstr>
      <vt:lpstr>прил.10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Accord</cp:lastModifiedBy>
  <cp:lastPrinted>2020-12-17T09:18:29Z</cp:lastPrinted>
  <dcterms:created xsi:type="dcterms:W3CDTF">2016-11-12T16:46:08Z</dcterms:created>
  <dcterms:modified xsi:type="dcterms:W3CDTF">2020-12-17T09:19:05Z</dcterms:modified>
</cp:coreProperties>
</file>