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4"/>
  </bookViews>
  <sheets>
    <sheet name="прил. 5" sheetId="1" r:id="rId1"/>
    <sheet name="прил. 6" sheetId="2" r:id="rId2"/>
    <sheet name="прил.7" sheetId="3" r:id="rId3"/>
    <sheet name="прил.8" sheetId="4" r:id="rId4"/>
    <sheet name="прил.9" sheetId="5" r:id="rId5"/>
    <sheet name="прил.10" sheetId="6" r:id="rId6"/>
  </sheets>
  <calcPr calcId="124519"/>
</workbook>
</file>

<file path=xl/calcChain.xml><?xml version="1.0" encoding="utf-8"?>
<calcChain xmlns="http://schemas.openxmlformats.org/spreadsheetml/2006/main">
  <c r="F11" i="6"/>
  <c r="F10" s="1"/>
  <c r="F9" s="1"/>
  <c r="F29"/>
  <c r="E29"/>
  <c r="F18"/>
  <c r="E18"/>
  <c r="F14"/>
  <c r="E14"/>
  <c r="E11" s="1"/>
  <c r="E10" s="1"/>
  <c r="E9" s="1"/>
  <c r="E31" i="5"/>
  <c r="E20"/>
  <c r="E14"/>
  <c r="E11" s="1"/>
  <c r="E10" s="1"/>
  <c r="E9" s="1"/>
  <c r="E28" i="4"/>
  <c r="D28"/>
  <c r="E17"/>
  <c r="D17"/>
  <c r="E13"/>
  <c r="E10" s="1"/>
  <c r="E9" s="1"/>
  <c r="D13"/>
  <c r="D10" s="1"/>
  <c r="D9" s="1"/>
  <c r="D30" i="3"/>
  <c r="D19"/>
  <c r="D13"/>
  <c r="D10" s="1"/>
  <c r="D9" s="1"/>
  <c r="F37" i="2"/>
  <c r="E44"/>
  <c r="E37" s="1"/>
  <c r="F49"/>
  <c r="E49"/>
  <c r="F25"/>
  <c r="F24" s="1"/>
  <c r="E25"/>
  <c r="E24"/>
  <c r="E39" i="1"/>
  <c r="E51"/>
  <c r="E28"/>
  <c r="E27" s="1"/>
  <c r="F16" i="2"/>
  <c r="F15"/>
  <c r="F10" s="1"/>
  <c r="F30"/>
  <c r="F29"/>
  <c r="F28"/>
  <c r="F34"/>
  <c r="F33" s="1"/>
  <c r="E16"/>
  <c r="E15"/>
  <c r="E10" s="1"/>
  <c r="E30"/>
  <c r="E29"/>
  <c r="E28"/>
  <c r="E34"/>
  <c r="E33" s="1"/>
  <c r="E16" i="1"/>
  <c r="E15"/>
  <c r="E10" s="1"/>
  <c r="E9" s="1"/>
  <c r="E33"/>
  <c r="E32" s="1"/>
  <c r="E31"/>
  <c r="E35"/>
  <c r="E9" i="2" l="1"/>
  <c r="F9"/>
</calcChain>
</file>

<file path=xl/sharedStrings.xml><?xml version="1.0" encoding="utf-8"?>
<sst xmlns="http://schemas.openxmlformats.org/spreadsheetml/2006/main" count="421" uniqueCount="93">
  <si>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</si>
  <si>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</si>
  <si>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</si>
  <si>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</si>
  <si>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</si>
  <si>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</si>
  <si>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</si>
  <si>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</si>
  <si>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</si>
  <si>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</si>
  <si>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</si>
  <si>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</si>
  <si>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</si>
  <si>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</si>
  <si>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</si>
  <si>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</si>
  <si>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</si>
  <si>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</si>
  <si>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</si>
  <si>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</si>
  <si>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</si>
  <si>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</si>
  <si>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</si>
  <si>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</si>
  <si>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</si>
  <si>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</si>
  <si>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</si>
  <si>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</si>
  <si>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</si>
  <si>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</si>
  <si>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</si>
  <si>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</si>
  <si>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</si>
  <si>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</si>
  <si>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</si>
  <si>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</si>
  <si>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</si>
  <si>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</si>
  <si>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</si>
  <si>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</si>
  <si>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</si>
  <si>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</si>
  <si>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2019 год</t>
  </si>
  <si>
    <t>Приложение № 7</t>
  </si>
  <si>
    <t>Приложение № 8</t>
  </si>
  <si>
    <t>Вед.</t>
  </si>
  <si>
    <t>Приложение № 9</t>
  </si>
  <si>
    <t>Приложение № 10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</si>
  <si>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</si>
  <si>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</si>
  <si>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</si>
  <si>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</si>
  <si>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Иные безвозмездные и безвозвратные перечисления</t>
  </si>
  <si>
    <t>Межбюджетные трансферты</t>
  </si>
  <si>
    <t>Другие вопросы в области жилищно-коммунального хозяйства</t>
  </si>
  <si>
    <t>0505</t>
  </si>
  <si>
    <t>2020 год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</si>
  <si>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</si>
  <si>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</si>
  <si>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</si>
  <si>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от _____ декабря 2018 г. № _____</t>
  </si>
  <si>
    <t>Другие общегосударственные вопросы</t>
  </si>
  <si>
    <t>0113</t>
  </si>
  <si>
    <t>Содержание и обслуживание муниципальной казны</t>
  </si>
  <si>
    <t>Коммунальное хозяйство</t>
  </si>
  <si>
    <t>0502</t>
  </si>
  <si>
    <t>Мероприятия в области коммунального хозяйства</t>
  </si>
  <si>
    <t>СОЦИАЛЬНАЯ ПОЛИТИКА</t>
  </si>
  <si>
    <t>1000</t>
  </si>
  <si>
    <t>Пенсионное обеспечение</t>
  </si>
  <si>
    <t>1001</t>
  </si>
  <si>
    <t>Иные межбюджетные трансферты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</si>
  <si>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</si>
  <si>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</si>
  <si>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</si>
  <si>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Закупка товаров, работ и услуг для обеспечения государственных (муниципальных) нужд</t>
  </si>
  <si>
    <t>2021 год</t>
  </si>
  <si>
    <t>к решению Совета сельского поселения Кандринский сельсовет муниципального района Туймазинский район РБ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</si>
  <si>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2019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</si>
  <si>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Муниципальная программа "Развитие территории сельского поселения Кандринский сельсовет на 2019-2021 годы"</t>
  </si>
  <si>
    <t>Кандринский сельсовет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</si>
  <si>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2020-2021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</si>
  <si>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2019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</si>
  <si>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2019-2021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</si>
  <si>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Администрация сельского поселения Кандринский сельсовет муниципального района Туймазинский район РБ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</si>
  <si>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2020-2021 годы </t>
  </si>
  <si>
    <t>Р.Р. Рафиков</t>
  </si>
  <si>
    <t xml:space="preserve">Р.Р. Рафиков </t>
  </si>
  <si>
    <t>Социальное обеспечение населения</t>
  </si>
  <si>
    <t>1003</t>
  </si>
  <si>
    <t>Мероприятия в области социальной политики</t>
  </si>
  <si>
    <t>Закупка товаров, работ и услуг для государственных (муниципальных) нужд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</si>
  <si>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2019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</si>
</sst>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opLeftCell="A37" workbookViewId="0">
      <selection activeCell="C56" sqref="C56:E57"/>
    </sheetView>
  </sheetViews>
  <sheetFormatPr defaultRowHeight="15"/>
  <cols>
    <col min="1" max="1" width="59.5703125" customWidth="1"/>
    <col min="2" max="2" width="7.85546875" customWidth="1"/>
    <col min="3" max="3" width="11.5703125" customWidth="1"/>
    <col min="4" max="4" width="6.28515625" customWidth="1"/>
    <col min="5" max="5" width="9.140625" style="18"/>
  </cols>
  <sheetData>
    <row r="1" spans="1:5" ht="15" customHeight="1">
      <c r="A1" s="49"/>
      <c r="B1" s="50" t="s">
        <v>0</v>
      </c>
      <c r="C1" s="50"/>
      <c r="D1" s="50"/>
      <c r="E1" s="50"/>
    </row>
    <row r="2" spans="1:5" ht="38.25" customHeight="1">
      <c r="A2" s="49"/>
      <c r="B2" s="47" t="s">
        <v>77</v>
      </c>
      <c r="C2" s="47"/>
      <c r="D2" s="47"/>
      <c r="E2" s="47"/>
    </row>
    <row r="3" spans="1:5" ht="15" customHeight="1">
      <c r="A3" s="1"/>
      <c r="B3" s="47" t="s">
        <v>60</v>
      </c>
      <c r="C3" s="47"/>
      <c r="D3" s="47"/>
      <c r="E3" s="47"/>
    </row>
    <row r="4" spans="1:5">
      <c r="A4" s="3"/>
    </row>
    <row r="5" spans="1:5" ht="64.5" customHeight="1">
      <c r="A5" s="51" t="s">
        <v>78</v>
      </c>
      <c r="B5" s="51"/>
      <c r="C5" s="51"/>
      <c r="D5" s="51"/>
      <c r="E5" s="51"/>
    </row>
    <row r="6" spans="1:5">
      <c r="A6" s="3"/>
    </row>
    <row r="7" spans="1:5">
      <c r="A7" s="48" t="s">
        <v>1</v>
      </c>
      <c r="B7" s="48"/>
      <c r="C7" s="48"/>
      <c r="D7" s="48"/>
      <c r="E7" s="48"/>
    </row>
    <row r="8" spans="1:5" ht="21.75" customHeight="1">
      <c r="A8" s="9" t="s">
        <v>2</v>
      </c>
      <c r="B8" s="9" t="s">
        <v>3</v>
      </c>
      <c r="C8" s="9" t="s">
        <v>4</v>
      </c>
      <c r="D8" s="9" t="s">
        <v>5</v>
      </c>
      <c r="E8" s="19" t="s">
        <v>42</v>
      </c>
    </row>
    <row r="9" spans="1:5" ht="19.5" customHeight="1">
      <c r="A9" s="10" t="s">
        <v>6</v>
      </c>
      <c r="B9" s="11"/>
      <c r="C9" s="11"/>
      <c r="D9" s="11"/>
      <c r="E9" s="32">
        <f>E10+E31+E35+E39+E51</f>
        <v>17772.399999999998</v>
      </c>
    </row>
    <row r="10" spans="1:5" ht="18.75" customHeight="1">
      <c r="A10" s="10" t="s">
        <v>7</v>
      </c>
      <c r="B10" s="12" t="s">
        <v>31</v>
      </c>
      <c r="C10" s="11"/>
      <c r="D10" s="11"/>
      <c r="E10" s="32">
        <f>E11+E15+E23+E27+E20</f>
        <v>7061.2</v>
      </c>
    </row>
    <row r="11" spans="1:5" ht="30">
      <c r="A11" s="13" t="s">
        <v>8</v>
      </c>
      <c r="B11" s="14" t="s">
        <v>32</v>
      </c>
      <c r="C11" s="9"/>
      <c r="D11" s="9"/>
      <c r="E11" s="33">
        <v>914.7</v>
      </c>
    </row>
    <row r="12" spans="1:5" ht="30">
      <c r="A12" s="13" t="s">
        <v>79</v>
      </c>
      <c r="B12" s="14" t="s">
        <v>32</v>
      </c>
      <c r="C12" s="9">
        <v>1600000000</v>
      </c>
      <c r="D12" s="9"/>
      <c r="E12" s="33">
        <v>914.7</v>
      </c>
    </row>
    <row r="13" spans="1:5">
      <c r="A13" s="13" t="s">
        <v>9</v>
      </c>
      <c r="B13" s="14" t="s">
        <v>32</v>
      </c>
      <c r="C13" s="9">
        <v>1600002030</v>
      </c>
      <c r="D13" s="9"/>
      <c r="E13" s="33">
        <v>914.7</v>
      </c>
    </row>
    <row r="14" spans="1:5" ht="60">
      <c r="A14" s="13" t="s">
        <v>10</v>
      </c>
      <c r="B14" s="14" t="s">
        <v>32</v>
      </c>
      <c r="C14" s="9">
        <v>1600002030</v>
      </c>
      <c r="D14" s="9">
        <v>100</v>
      </c>
      <c r="E14" s="33">
        <v>914.7</v>
      </c>
    </row>
    <row r="15" spans="1:5" ht="45">
      <c r="A15" s="13" t="s">
        <v>11</v>
      </c>
      <c r="B15" s="14" t="s">
        <v>33</v>
      </c>
      <c r="C15" s="9"/>
      <c r="D15" s="9"/>
      <c r="E15" s="33">
        <f>E16</f>
        <v>5662.1</v>
      </c>
    </row>
    <row r="16" spans="1:5" ht="30">
      <c r="A16" s="13" t="s">
        <v>12</v>
      </c>
      <c r="B16" s="14" t="s">
        <v>33</v>
      </c>
      <c r="C16" s="9">
        <v>1600002040</v>
      </c>
      <c r="D16" s="9"/>
      <c r="E16" s="33">
        <f>E17+E18+E19</f>
        <v>5662.1</v>
      </c>
    </row>
    <row r="17" spans="1:5" ht="60">
      <c r="A17" s="13" t="s">
        <v>10</v>
      </c>
      <c r="B17" s="14" t="s">
        <v>33</v>
      </c>
      <c r="C17" s="9">
        <v>1600002040</v>
      </c>
      <c r="D17" s="9">
        <v>100</v>
      </c>
      <c r="E17" s="33">
        <v>4312.1000000000004</v>
      </c>
    </row>
    <row r="18" spans="1:5" ht="30">
      <c r="A18" s="13" t="s">
        <v>13</v>
      </c>
      <c r="B18" s="14" t="s">
        <v>33</v>
      </c>
      <c r="C18" s="9">
        <v>1600002040</v>
      </c>
      <c r="D18" s="9">
        <v>200</v>
      </c>
      <c r="E18" s="33">
        <v>1305</v>
      </c>
    </row>
    <row r="19" spans="1:5">
      <c r="A19" s="13" t="s">
        <v>14</v>
      </c>
      <c r="B19" s="14" t="s">
        <v>33</v>
      </c>
      <c r="C19" s="9">
        <v>1600002040</v>
      </c>
      <c r="D19" s="9">
        <v>800</v>
      </c>
      <c r="E19" s="33">
        <v>45</v>
      </c>
    </row>
    <row r="20" spans="1:5">
      <c r="A20" s="41" t="s">
        <v>72</v>
      </c>
      <c r="B20" s="45" t="s">
        <v>73</v>
      </c>
      <c r="C20" s="36"/>
      <c r="D20" s="36"/>
      <c r="E20" s="33">
        <v>256.39999999999998</v>
      </c>
    </row>
    <row r="21" spans="1:5" ht="30">
      <c r="A21" s="41" t="s">
        <v>74</v>
      </c>
      <c r="B21" s="45" t="s">
        <v>73</v>
      </c>
      <c r="C21" s="36">
        <v>1600000220</v>
      </c>
      <c r="D21" s="36"/>
      <c r="E21" s="33">
        <v>256.39999999999998</v>
      </c>
    </row>
    <row r="22" spans="1:5" ht="30">
      <c r="A22" s="41" t="s">
        <v>75</v>
      </c>
      <c r="B22" s="45" t="s">
        <v>73</v>
      </c>
      <c r="C22" s="36">
        <v>1600000220</v>
      </c>
      <c r="D22" s="36">
        <v>200</v>
      </c>
      <c r="E22" s="33">
        <v>256.39999999999998</v>
      </c>
    </row>
    <row r="23" spans="1:5">
      <c r="A23" s="13" t="s">
        <v>15</v>
      </c>
      <c r="B23" s="14" t="s">
        <v>34</v>
      </c>
      <c r="C23" s="9"/>
      <c r="D23" s="9"/>
      <c r="E23" s="33">
        <v>70</v>
      </c>
    </row>
    <row r="24" spans="1:5">
      <c r="A24" s="13" t="s">
        <v>16</v>
      </c>
      <c r="B24" s="14" t="s">
        <v>34</v>
      </c>
      <c r="C24" s="9">
        <v>9900000000</v>
      </c>
      <c r="D24" s="9"/>
      <c r="E24" s="33">
        <v>70</v>
      </c>
    </row>
    <row r="25" spans="1:5">
      <c r="A25" s="13" t="s">
        <v>17</v>
      </c>
      <c r="B25" s="14" t="s">
        <v>34</v>
      </c>
      <c r="C25" s="9">
        <v>9900007500</v>
      </c>
      <c r="D25" s="9"/>
      <c r="E25" s="33">
        <v>70</v>
      </c>
    </row>
    <row r="26" spans="1:5">
      <c r="A26" s="13" t="s">
        <v>14</v>
      </c>
      <c r="B26" s="14" t="s">
        <v>34</v>
      </c>
      <c r="C26" s="9">
        <v>9900007500</v>
      </c>
      <c r="D26" s="9">
        <v>800</v>
      </c>
      <c r="E26" s="33">
        <v>70</v>
      </c>
    </row>
    <row r="27" spans="1:5">
      <c r="A27" s="41" t="s">
        <v>61</v>
      </c>
      <c r="B27" s="42" t="s">
        <v>62</v>
      </c>
      <c r="C27" s="36"/>
      <c r="D27" s="9"/>
      <c r="E27" s="33">
        <f>E28</f>
        <v>158</v>
      </c>
    </row>
    <row r="28" spans="1:5">
      <c r="A28" s="41" t="s">
        <v>63</v>
      </c>
      <c r="B28" s="42" t="s">
        <v>62</v>
      </c>
      <c r="C28" s="9">
        <v>1600009040</v>
      </c>
      <c r="D28" s="9"/>
      <c r="E28" s="33">
        <f>E29+E30</f>
        <v>158</v>
      </c>
    </row>
    <row r="29" spans="1:5" ht="30">
      <c r="A29" s="41" t="s">
        <v>75</v>
      </c>
      <c r="B29" s="42" t="s">
        <v>62</v>
      </c>
      <c r="C29" s="9">
        <v>1600009040</v>
      </c>
      <c r="D29" s="9">
        <v>200</v>
      </c>
      <c r="E29" s="33">
        <v>154</v>
      </c>
    </row>
    <row r="30" spans="1:5">
      <c r="A30" s="13" t="s">
        <v>14</v>
      </c>
      <c r="B30" s="42" t="s">
        <v>62</v>
      </c>
      <c r="C30" s="9">
        <v>1600009040</v>
      </c>
      <c r="D30" s="9">
        <v>800</v>
      </c>
      <c r="E30" s="33">
        <v>4</v>
      </c>
    </row>
    <row r="31" spans="1:5" ht="18.75" customHeight="1">
      <c r="A31" s="10" t="s">
        <v>18</v>
      </c>
      <c r="B31" s="12" t="s">
        <v>35</v>
      </c>
      <c r="C31" s="11"/>
      <c r="D31" s="11"/>
      <c r="E31" s="32">
        <f>E33</f>
        <v>699.9</v>
      </c>
    </row>
    <row r="32" spans="1:5">
      <c r="A32" s="13" t="s">
        <v>19</v>
      </c>
      <c r="B32" s="14" t="s">
        <v>36</v>
      </c>
      <c r="C32" s="9"/>
      <c r="D32" s="9"/>
      <c r="E32" s="33">
        <f>E33</f>
        <v>699.9</v>
      </c>
    </row>
    <row r="33" spans="1:5" ht="45">
      <c r="A33" s="13" t="s">
        <v>20</v>
      </c>
      <c r="B33" s="14" t="s">
        <v>36</v>
      </c>
      <c r="C33" s="9">
        <v>1600051180</v>
      </c>
      <c r="D33" s="9"/>
      <c r="E33" s="33">
        <f>E34</f>
        <v>699.9</v>
      </c>
    </row>
    <row r="34" spans="1:5" ht="59.25" customHeight="1">
      <c r="A34" s="17" t="s">
        <v>10</v>
      </c>
      <c r="B34" s="14" t="s">
        <v>36</v>
      </c>
      <c r="C34" s="9">
        <v>1600051180</v>
      </c>
      <c r="D34" s="9">
        <v>100</v>
      </c>
      <c r="E34" s="33">
        <v>699.9</v>
      </c>
    </row>
    <row r="35" spans="1:5" ht="17.25" customHeight="1">
      <c r="A35" s="10" t="s">
        <v>21</v>
      </c>
      <c r="B35" s="12" t="s">
        <v>37</v>
      </c>
      <c r="C35" s="11"/>
      <c r="D35" s="11"/>
      <c r="E35" s="32">
        <f>E36</f>
        <v>1683</v>
      </c>
    </row>
    <row r="36" spans="1:5" ht="18.75" customHeight="1">
      <c r="A36" s="13" t="s">
        <v>22</v>
      </c>
      <c r="B36" s="14" t="s">
        <v>38</v>
      </c>
      <c r="C36" s="9"/>
      <c r="D36" s="9"/>
      <c r="E36" s="33">
        <v>1683</v>
      </c>
    </row>
    <row r="37" spans="1:5" ht="18" customHeight="1">
      <c r="A37" s="13" t="s">
        <v>23</v>
      </c>
      <c r="B37" s="14" t="s">
        <v>38</v>
      </c>
      <c r="C37" s="9">
        <v>1600003150</v>
      </c>
      <c r="D37" s="9"/>
      <c r="E37" s="33">
        <v>1683</v>
      </c>
    </row>
    <row r="38" spans="1:5" ht="30">
      <c r="A38" s="13" t="s">
        <v>13</v>
      </c>
      <c r="B38" s="14" t="s">
        <v>38</v>
      </c>
      <c r="C38" s="9">
        <v>1600003150</v>
      </c>
      <c r="D38" s="9">
        <v>200</v>
      </c>
      <c r="E38" s="33">
        <v>1683</v>
      </c>
    </row>
    <row r="39" spans="1:5" ht="18.75" customHeight="1">
      <c r="A39" s="10" t="s">
        <v>24</v>
      </c>
      <c r="B39" s="12" t="s">
        <v>39</v>
      </c>
      <c r="C39" s="11"/>
      <c r="D39" s="11"/>
      <c r="E39" s="32">
        <f>E46+E49+E40+E43</f>
        <v>7750.3</v>
      </c>
    </row>
    <row r="40" spans="1:5" ht="18.75" customHeight="1">
      <c r="A40" s="13" t="s">
        <v>57</v>
      </c>
      <c r="B40" s="14" t="s">
        <v>58</v>
      </c>
      <c r="C40" s="9"/>
      <c r="D40" s="9"/>
      <c r="E40" s="33">
        <v>70</v>
      </c>
    </row>
    <row r="41" spans="1:5" ht="42.75" customHeight="1">
      <c r="A41" s="13" t="s">
        <v>59</v>
      </c>
      <c r="B41" s="14" t="s">
        <v>58</v>
      </c>
      <c r="C41" s="9">
        <v>1600003610</v>
      </c>
      <c r="D41" s="9"/>
      <c r="E41" s="33">
        <v>70</v>
      </c>
    </row>
    <row r="42" spans="1:5" ht="37.5" customHeight="1">
      <c r="A42" s="13" t="s">
        <v>13</v>
      </c>
      <c r="B42" s="14" t="s">
        <v>58</v>
      </c>
      <c r="C42" s="9">
        <v>1600003610</v>
      </c>
      <c r="D42" s="9">
        <v>200</v>
      </c>
      <c r="E42" s="33">
        <v>70</v>
      </c>
    </row>
    <row r="43" spans="1:5" ht="18" customHeight="1">
      <c r="A43" s="13" t="s">
        <v>64</v>
      </c>
      <c r="B43" s="42" t="s">
        <v>65</v>
      </c>
      <c r="C43" s="36"/>
      <c r="D43" s="36"/>
      <c r="E43" s="33">
        <v>250.3</v>
      </c>
    </row>
    <row r="44" spans="1:5" ht="16.5" customHeight="1">
      <c r="A44" s="41" t="s">
        <v>66</v>
      </c>
      <c r="B44" s="42" t="s">
        <v>65</v>
      </c>
      <c r="C44" s="36">
        <v>1600003560</v>
      </c>
      <c r="D44" s="36"/>
      <c r="E44" s="33">
        <v>250.3</v>
      </c>
    </row>
    <row r="45" spans="1:5" ht="29.25" customHeight="1">
      <c r="A45" s="41" t="s">
        <v>13</v>
      </c>
      <c r="B45" s="42" t="s">
        <v>65</v>
      </c>
      <c r="C45" s="36">
        <v>1600003560</v>
      </c>
      <c r="D45" s="36">
        <v>200</v>
      </c>
      <c r="E45" s="33">
        <v>250.3</v>
      </c>
    </row>
    <row r="46" spans="1:5" ht="18" customHeight="1">
      <c r="A46" s="13" t="s">
        <v>25</v>
      </c>
      <c r="B46" s="14" t="s">
        <v>40</v>
      </c>
      <c r="C46" s="9"/>
      <c r="D46" s="9"/>
      <c r="E46" s="33">
        <v>6830</v>
      </c>
    </row>
    <row r="47" spans="1:5" ht="30">
      <c r="A47" s="13" t="s">
        <v>26</v>
      </c>
      <c r="B47" s="14" t="s">
        <v>40</v>
      </c>
      <c r="C47" s="9">
        <v>1600006050</v>
      </c>
      <c r="D47" s="9"/>
      <c r="E47" s="33">
        <v>6830</v>
      </c>
    </row>
    <row r="48" spans="1:5" ht="30">
      <c r="A48" s="13" t="s">
        <v>13</v>
      </c>
      <c r="B48" s="14" t="s">
        <v>40</v>
      </c>
      <c r="C48" s="9">
        <v>1600006050</v>
      </c>
      <c r="D48" s="9">
        <v>200</v>
      </c>
      <c r="E48" s="33">
        <v>6830</v>
      </c>
    </row>
    <row r="49" spans="1:5">
      <c r="A49" s="13" t="s">
        <v>54</v>
      </c>
      <c r="B49" s="14" t="s">
        <v>55</v>
      </c>
      <c r="C49" s="9">
        <v>1600074040</v>
      </c>
      <c r="D49" s="9"/>
      <c r="E49" s="33">
        <v>600</v>
      </c>
    </row>
    <row r="50" spans="1:5" ht="30">
      <c r="A50" s="17" t="s">
        <v>13</v>
      </c>
      <c r="B50" s="35" t="s">
        <v>55</v>
      </c>
      <c r="C50" s="22">
        <v>1600074040</v>
      </c>
      <c r="D50" s="22">
        <v>200</v>
      </c>
      <c r="E50" s="33">
        <v>600</v>
      </c>
    </row>
    <row r="51" spans="1:5" ht="15.75" customHeight="1">
      <c r="A51" s="43" t="s">
        <v>67</v>
      </c>
      <c r="B51" s="44" t="s">
        <v>68</v>
      </c>
      <c r="C51" s="36"/>
      <c r="D51" s="36"/>
      <c r="E51" s="37">
        <f>E52+E55</f>
        <v>578</v>
      </c>
    </row>
    <row r="52" spans="1:5">
      <c r="A52" s="41" t="s">
        <v>69</v>
      </c>
      <c r="B52" s="42" t="s">
        <v>70</v>
      </c>
      <c r="C52" s="36"/>
      <c r="D52" s="36"/>
      <c r="E52" s="38">
        <v>278</v>
      </c>
    </row>
    <row r="53" spans="1:5">
      <c r="A53" s="41" t="s">
        <v>52</v>
      </c>
      <c r="B53" s="42" t="s">
        <v>70</v>
      </c>
      <c r="C53" s="36">
        <v>1600074000</v>
      </c>
      <c r="D53" s="36"/>
      <c r="E53" s="38">
        <v>278</v>
      </c>
    </row>
    <row r="54" spans="1:5">
      <c r="A54" s="41" t="s">
        <v>71</v>
      </c>
      <c r="B54" s="42" t="s">
        <v>70</v>
      </c>
      <c r="C54" s="36">
        <v>1600074000</v>
      </c>
      <c r="D54" s="36">
        <v>500</v>
      </c>
      <c r="E54" s="38">
        <v>278</v>
      </c>
    </row>
    <row r="55" spans="1:5">
      <c r="A55" s="41" t="s">
        <v>88</v>
      </c>
      <c r="B55" s="42" t="s">
        <v>89</v>
      </c>
      <c r="C55" s="36"/>
      <c r="D55" s="36"/>
      <c r="E55" s="33">
        <v>300</v>
      </c>
    </row>
    <row r="56" spans="1:5">
      <c r="A56" s="41" t="s">
        <v>90</v>
      </c>
      <c r="B56" s="42" t="s">
        <v>89</v>
      </c>
      <c r="C56" s="36">
        <v>1600005870</v>
      </c>
      <c r="D56" s="36"/>
      <c r="E56" s="33">
        <v>300</v>
      </c>
    </row>
    <row r="57" spans="1:5" ht="30">
      <c r="A57" s="41" t="s">
        <v>91</v>
      </c>
      <c r="B57" s="42" t="s">
        <v>89</v>
      </c>
      <c r="C57" s="36">
        <v>1600005870</v>
      </c>
      <c r="D57" s="36">
        <v>200</v>
      </c>
      <c r="E57" s="33">
        <v>300</v>
      </c>
    </row>
    <row r="58" spans="1:5">
      <c r="A58" s="3"/>
    </row>
    <row r="59" spans="1:5">
      <c r="A59" s="5"/>
    </row>
    <row r="60" spans="1:5">
      <c r="A60" s="5" t="s">
        <v>27</v>
      </c>
    </row>
    <row r="61" spans="1:5">
      <c r="A61" s="5" t="s">
        <v>80</v>
      </c>
    </row>
    <row r="62" spans="1:5">
      <c r="A62" s="5" t="s">
        <v>28</v>
      </c>
    </row>
    <row r="63" spans="1:5">
      <c r="A63" s="5" t="s">
        <v>29</v>
      </c>
    </row>
    <row r="64" spans="1:5" ht="18" customHeight="1">
      <c r="A64" s="5" t="s">
        <v>30</v>
      </c>
      <c r="C64" s="30" t="s">
        <v>87</v>
      </c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opLeftCell="A37" workbookViewId="0">
      <selection activeCell="E59" sqref="E59:F60"/>
    </sheetView>
  </sheetViews>
  <sheetFormatPr defaultRowHeight="15"/>
  <cols>
    <col min="1" max="1" width="50.85546875" customWidth="1"/>
    <col min="2" max="2" width="7.140625" customWidth="1"/>
    <col min="3" max="3" width="11.5703125" customWidth="1"/>
    <col min="4" max="4" width="5.42578125" customWidth="1"/>
    <col min="5" max="5" width="8.7109375" customWidth="1"/>
    <col min="6" max="6" width="9.140625" style="18"/>
  </cols>
  <sheetData>
    <row r="1" spans="1:6">
      <c r="A1" s="49"/>
      <c r="B1" s="47" t="s">
        <v>41</v>
      </c>
      <c r="C1" s="47"/>
      <c r="D1" s="47"/>
      <c r="E1" s="47"/>
      <c r="F1" s="47"/>
    </row>
    <row r="2" spans="1:6" ht="36" customHeight="1">
      <c r="A2" s="49"/>
      <c r="B2" s="47" t="s">
        <v>77</v>
      </c>
      <c r="C2" s="47"/>
      <c r="D2" s="47"/>
      <c r="E2" s="47"/>
      <c r="F2" s="47"/>
    </row>
    <row r="3" spans="1:6">
      <c r="A3" s="1"/>
      <c r="B3" s="47" t="s">
        <v>60</v>
      </c>
      <c r="C3" s="47"/>
      <c r="D3" s="47"/>
      <c r="E3" s="47"/>
      <c r="F3" s="47"/>
    </row>
    <row r="4" spans="1:6">
      <c r="A4" s="3"/>
    </row>
    <row r="5" spans="1:6" ht="74.25" customHeight="1">
      <c r="A5" s="51" t="s">
        <v>81</v>
      </c>
      <c r="B5" s="51"/>
      <c r="C5" s="51"/>
      <c r="D5" s="51"/>
      <c r="E5" s="51"/>
      <c r="F5" s="51"/>
    </row>
    <row r="6" spans="1:6">
      <c r="A6" s="3"/>
    </row>
    <row r="7" spans="1:6">
      <c r="A7" s="48" t="s">
        <v>1</v>
      </c>
      <c r="B7" s="48"/>
      <c r="C7" s="48"/>
      <c r="D7" s="48"/>
      <c r="E7" s="48"/>
      <c r="F7" s="48"/>
    </row>
    <row r="8" spans="1:6">
      <c r="A8" s="9" t="s">
        <v>2</v>
      </c>
      <c r="B8" s="9" t="s">
        <v>3</v>
      </c>
      <c r="C8" s="9" t="s">
        <v>4</v>
      </c>
      <c r="D8" s="9" t="s">
        <v>5</v>
      </c>
      <c r="E8" s="9" t="s">
        <v>56</v>
      </c>
      <c r="F8" s="19" t="s">
        <v>76</v>
      </c>
    </row>
    <row r="9" spans="1:6" ht="18" customHeight="1">
      <c r="A9" s="10" t="s">
        <v>6</v>
      </c>
      <c r="B9" s="11"/>
      <c r="C9" s="11"/>
      <c r="D9" s="11"/>
      <c r="E9" s="32">
        <f>E10+E28+E33+E37+E49+E56</f>
        <v>16956.900000000001</v>
      </c>
      <c r="F9" s="32">
        <f>F10+F28+F33+F37+F49+F56</f>
        <v>17002.099999999999</v>
      </c>
    </row>
    <row r="10" spans="1:6" ht="18" customHeight="1">
      <c r="A10" s="10" t="s">
        <v>7</v>
      </c>
      <c r="B10" s="12" t="s">
        <v>31</v>
      </c>
      <c r="C10" s="11"/>
      <c r="D10" s="11"/>
      <c r="E10" s="32">
        <f>E11+E15+E20+E24</f>
        <v>6841.8</v>
      </c>
      <c r="F10" s="32">
        <f>F11+F15+F20+F24</f>
        <v>6874.8</v>
      </c>
    </row>
    <row r="11" spans="1:6" ht="46.5" customHeight="1">
      <c r="A11" s="13" t="s">
        <v>8</v>
      </c>
      <c r="B11" s="14" t="s">
        <v>32</v>
      </c>
      <c r="C11" s="9"/>
      <c r="D11" s="9"/>
      <c r="E11" s="33">
        <v>914.7</v>
      </c>
      <c r="F11" s="33">
        <v>914.7</v>
      </c>
    </row>
    <row r="12" spans="1:6" ht="45">
      <c r="A12" s="13" t="s">
        <v>79</v>
      </c>
      <c r="B12" s="14" t="s">
        <v>32</v>
      </c>
      <c r="C12" s="9">
        <v>1600000000</v>
      </c>
      <c r="D12" s="9"/>
      <c r="E12" s="33">
        <v>914.7</v>
      </c>
      <c r="F12" s="33">
        <v>914.7</v>
      </c>
    </row>
    <row r="13" spans="1:6">
      <c r="A13" s="13" t="s">
        <v>9</v>
      </c>
      <c r="B13" s="14" t="s">
        <v>32</v>
      </c>
      <c r="C13" s="9">
        <v>1600002030</v>
      </c>
      <c r="D13" s="9"/>
      <c r="E13" s="33">
        <v>914.7</v>
      </c>
      <c r="F13" s="33">
        <v>914.7</v>
      </c>
    </row>
    <row r="14" spans="1:6" ht="75">
      <c r="A14" s="13" t="s">
        <v>10</v>
      </c>
      <c r="B14" s="14" t="s">
        <v>32</v>
      </c>
      <c r="C14" s="9">
        <v>1600002030</v>
      </c>
      <c r="D14" s="9">
        <v>100</v>
      </c>
      <c r="E14" s="33">
        <v>914.7</v>
      </c>
      <c r="F14" s="33">
        <v>914.7</v>
      </c>
    </row>
    <row r="15" spans="1:6" ht="61.5" customHeight="1">
      <c r="A15" s="13" t="s">
        <v>11</v>
      </c>
      <c r="B15" s="14" t="s">
        <v>33</v>
      </c>
      <c r="C15" s="9"/>
      <c r="D15" s="9"/>
      <c r="E15" s="33">
        <f>E16</f>
        <v>5699.1</v>
      </c>
      <c r="F15" s="33">
        <f>F16</f>
        <v>5732.1</v>
      </c>
    </row>
    <row r="16" spans="1:6" ht="30">
      <c r="A16" s="13" t="s">
        <v>12</v>
      </c>
      <c r="B16" s="14" t="s">
        <v>33</v>
      </c>
      <c r="C16" s="9">
        <v>1600002040</v>
      </c>
      <c r="D16" s="9"/>
      <c r="E16" s="33">
        <f>E17+E18+E19</f>
        <v>5699.1</v>
      </c>
      <c r="F16" s="33">
        <f>F17+F18+F19</f>
        <v>5732.1</v>
      </c>
    </row>
    <row r="17" spans="1:6" ht="75">
      <c r="A17" s="13" t="s">
        <v>10</v>
      </c>
      <c r="B17" s="14" t="s">
        <v>33</v>
      </c>
      <c r="C17" s="9">
        <v>1600002040</v>
      </c>
      <c r="D17" s="9">
        <v>100</v>
      </c>
      <c r="E17" s="33">
        <v>4312.1000000000004</v>
      </c>
      <c r="F17" s="33">
        <v>4312.1000000000004</v>
      </c>
    </row>
    <row r="18" spans="1:6" ht="30">
      <c r="A18" s="13" t="s">
        <v>13</v>
      </c>
      <c r="B18" s="14" t="s">
        <v>33</v>
      </c>
      <c r="C18" s="9">
        <v>1600002040</v>
      </c>
      <c r="D18" s="9">
        <v>200</v>
      </c>
      <c r="E18" s="33">
        <v>1342</v>
      </c>
      <c r="F18" s="33">
        <v>1375</v>
      </c>
    </row>
    <row r="19" spans="1:6">
      <c r="A19" s="13" t="s">
        <v>14</v>
      </c>
      <c r="B19" s="14" t="s">
        <v>33</v>
      </c>
      <c r="C19" s="9">
        <v>1600002040</v>
      </c>
      <c r="D19" s="9">
        <v>800</v>
      </c>
      <c r="E19" s="33">
        <v>45</v>
      </c>
      <c r="F19" s="33">
        <v>45</v>
      </c>
    </row>
    <row r="20" spans="1:6">
      <c r="A20" s="13" t="s">
        <v>15</v>
      </c>
      <c r="B20" s="14" t="s">
        <v>34</v>
      </c>
      <c r="C20" s="9"/>
      <c r="D20" s="9"/>
      <c r="E20" s="33">
        <v>70</v>
      </c>
      <c r="F20" s="33">
        <v>70</v>
      </c>
    </row>
    <row r="21" spans="1:6">
      <c r="A21" s="13" t="s">
        <v>16</v>
      </c>
      <c r="B21" s="14" t="s">
        <v>34</v>
      </c>
      <c r="C21" s="9">
        <v>9900000000</v>
      </c>
      <c r="D21" s="9"/>
      <c r="E21" s="33">
        <v>70</v>
      </c>
      <c r="F21" s="33">
        <v>70</v>
      </c>
    </row>
    <row r="22" spans="1:6">
      <c r="A22" s="13" t="s">
        <v>17</v>
      </c>
      <c r="B22" s="14" t="s">
        <v>34</v>
      </c>
      <c r="C22" s="9">
        <v>9900007500</v>
      </c>
      <c r="D22" s="9"/>
      <c r="E22" s="33">
        <v>70</v>
      </c>
      <c r="F22" s="33">
        <v>70</v>
      </c>
    </row>
    <row r="23" spans="1:6">
      <c r="A23" s="13" t="s">
        <v>14</v>
      </c>
      <c r="B23" s="14" t="s">
        <v>34</v>
      </c>
      <c r="C23" s="9">
        <v>9900007500</v>
      </c>
      <c r="D23" s="9">
        <v>800</v>
      </c>
      <c r="E23" s="33">
        <v>70</v>
      </c>
      <c r="F23" s="33">
        <v>70</v>
      </c>
    </row>
    <row r="24" spans="1:6">
      <c r="A24" s="41" t="s">
        <v>61</v>
      </c>
      <c r="B24" s="42" t="s">
        <v>62</v>
      </c>
      <c r="C24" s="36"/>
      <c r="D24" s="9"/>
      <c r="E24" s="33">
        <f>E25</f>
        <v>158</v>
      </c>
      <c r="F24" s="33">
        <f>F25</f>
        <v>158</v>
      </c>
    </row>
    <row r="25" spans="1:6">
      <c r="A25" s="41" t="s">
        <v>63</v>
      </c>
      <c r="B25" s="42" t="s">
        <v>62</v>
      </c>
      <c r="C25" s="9">
        <v>1600009040</v>
      </c>
      <c r="D25" s="9"/>
      <c r="E25" s="33">
        <f>E26+E27</f>
        <v>158</v>
      </c>
      <c r="F25" s="33">
        <f>F26+F27</f>
        <v>158</v>
      </c>
    </row>
    <row r="26" spans="1:6" ht="30">
      <c r="A26" s="13" t="s">
        <v>13</v>
      </c>
      <c r="B26" s="42" t="s">
        <v>62</v>
      </c>
      <c r="C26" s="9">
        <v>1600009040</v>
      </c>
      <c r="D26" s="9">
        <v>200</v>
      </c>
      <c r="E26" s="33">
        <v>154</v>
      </c>
      <c r="F26" s="33">
        <v>154</v>
      </c>
    </row>
    <row r="27" spans="1:6">
      <c r="A27" s="13" t="s">
        <v>14</v>
      </c>
      <c r="B27" s="42" t="s">
        <v>62</v>
      </c>
      <c r="C27" s="9">
        <v>1600009040</v>
      </c>
      <c r="D27" s="9">
        <v>800</v>
      </c>
      <c r="E27" s="33">
        <v>4</v>
      </c>
      <c r="F27" s="33">
        <v>4</v>
      </c>
    </row>
    <row r="28" spans="1:6">
      <c r="A28" s="10" t="s">
        <v>18</v>
      </c>
      <c r="B28" s="12" t="s">
        <v>35</v>
      </c>
      <c r="C28" s="11"/>
      <c r="D28" s="11"/>
      <c r="E28" s="32">
        <f>E29</f>
        <v>703.8</v>
      </c>
      <c r="F28" s="32">
        <f>F29</f>
        <v>716</v>
      </c>
    </row>
    <row r="29" spans="1:6">
      <c r="A29" s="13" t="s">
        <v>19</v>
      </c>
      <c r="B29" s="14" t="s">
        <v>36</v>
      </c>
      <c r="C29" s="9"/>
      <c r="D29" s="9"/>
      <c r="E29" s="33">
        <f>E30</f>
        <v>703.8</v>
      </c>
      <c r="F29" s="33">
        <f>F30</f>
        <v>716</v>
      </c>
    </row>
    <row r="30" spans="1:6" ht="43.5" customHeight="1">
      <c r="A30" s="13" t="s">
        <v>20</v>
      </c>
      <c r="B30" s="14" t="s">
        <v>36</v>
      </c>
      <c r="C30" s="9">
        <v>1600051180</v>
      </c>
      <c r="D30" s="9"/>
      <c r="E30" s="33">
        <f>E31+E32</f>
        <v>703.8</v>
      </c>
      <c r="F30" s="33">
        <f>F31+F32</f>
        <v>716</v>
      </c>
    </row>
    <row r="31" spans="1:6" ht="75">
      <c r="A31" s="17" t="s">
        <v>10</v>
      </c>
      <c r="B31" s="14" t="s">
        <v>36</v>
      </c>
      <c r="C31" s="9">
        <v>1600051180</v>
      </c>
      <c r="D31" s="9">
        <v>100</v>
      </c>
      <c r="E31" s="33">
        <v>703.8</v>
      </c>
      <c r="F31" s="33">
        <v>711.5</v>
      </c>
    </row>
    <row r="32" spans="1:6" ht="30">
      <c r="A32" s="13" t="s">
        <v>13</v>
      </c>
      <c r="B32" s="14" t="s">
        <v>36</v>
      </c>
      <c r="C32" s="9">
        <v>1600051180</v>
      </c>
      <c r="D32" s="9">
        <v>200</v>
      </c>
      <c r="E32" s="33">
        <v>0</v>
      </c>
      <c r="F32" s="33">
        <v>4.5</v>
      </c>
    </row>
    <row r="33" spans="1:6" ht="18" customHeight="1">
      <c r="A33" s="10" t="s">
        <v>21</v>
      </c>
      <c r="B33" s="12" t="s">
        <v>37</v>
      </c>
      <c r="C33" s="11"/>
      <c r="D33" s="11"/>
      <c r="E33" s="32">
        <f>E34</f>
        <v>1083</v>
      </c>
      <c r="F33" s="32">
        <f>F34</f>
        <v>1083</v>
      </c>
    </row>
    <row r="34" spans="1:6" ht="18" customHeight="1">
      <c r="A34" s="13" t="s">
        <v>22</v>
      </c>
      <c r="B34" s="14" t="s">
        <v>38</v>
      </c>
      <c r="C34" s="9"/>
      <c r="D34" s="9"/>
      <c r="E34" s="33">
        <f>E35</f>
        <v>1083</v>
      </c>
      <c r="F34" s="33">
        <f>F35</f>
        <v>1083</v>
      </c>
    </row>
    <row r="35" spans="1:6">
      <c r="A35" s="13" t="s">
        <v>23</v>
      </c>
      <c r="B35" s="14" t="s">
        <v>38</v>
      </c>
      <c r="C35" s="9">
        <v>1600003150</v>
      </c>
      <c r="D35" s="9"/>
      <c r="E35" s="33">
        <v>1083</v>
      </c>
      <c r="F35" s="33">
        <v>1083</v>
      </c>
    </row>
    <row r="36" spans="1:6" ht="30">
      <c r="A36" s="13" t="s">
        <v>13</v>
      </c>
      <c r="B36" s="14" t="s">
        <v>38</v>
      </c>
      <c r="C36" s="9">
        <v>1600003150</v>
      </c>
      <c r="D36" s="9">
        <v>200</v>
      </c>
      <c r="E36" s="33">
        <v>1083</v>
      </c>
      <c r="F36" s="33">
        <v>1083</v>
      </c>
    </row>
    <row r="37" spans="1:6">
      <c r="A37" s="10" t="s">
        <v>24</v>
      </c>
      <c r="B37" s="12" t="s">
        <v>39</v>
      </c>
      <c r="C37" s="11"/>
      <c r="D37" s="11"/>
      <c r="E37" s="32">
        <f>E38+E41+E44+E47</f>
        <v>7385.8</v>
      </c>
      <c r="F37" s="32">
        <f>F38+F41+F44+F47</f>
        <v>7019.8</v>
      </c>
    </row>
    <row r="38" spans="1:6">
      <c r="A38" s="13" t="s">
        <v>57</v>
      </c>
      <c r="B38" s="14" t="s">
        <v>58</v>
      </c>
      <c r="C38" s="9"/>
      <c r="D38" s="9"/>
      <c r="E38" s="33">
        <v>70</v>
      </c>
      <c r="F38" s="33">
        <v>70</v>
      </c>
    </row>
    <row r="39" spans="1:6" ht="45">
      <c r="A39" s="13" t="s">
        <v>59</v>
      </c>
      <c r="B39" s="14" t="s">
        <v>58</v>
      </c>
      <c r="C39" s="9">
        <v>1600003610</v>
      </c>
      <c r="D39" s="9"/>
      <c r="E39" s="33">
        <v>70</v>
      </c>
      <c r="F39" s="33">
        <v>70</v>
      </c>
    </row>
    <row r="40" spans="1:6" ht="30">
      <c r="A40" s="13" t="s">
        <v>13</v>
      </c>
      <c r="B40" s="14" t="s">
        <v>58</v>
      </c>
      <c r="C40" s="9">
        <v>1600003610</v>
      </c>
      <c r="D40" s="9">
        <v>200</v>
      </c>
      <c r="E40" s="33">
        <v>70</v>
      </c>
      <c r="F40" s="33">
        <v>70</v>
      </c>
    </row>
    <row r="41" spans="1:6">
      <c r="A41" s="13" t="s">
        <v>64</v>
      </c>
      <c r="B41" s="42" t="s">
        <v>65</v>
      </c>
      <c r="C41" s="36"/>
      <c r="D41" s="36"/>
      <c r="E41" s="33">
        <v>250.3</v>
      </c>
      <c r="F41" s="33">
        <v>250.3</v>
      </c>
    </row>
    <row r="42" spans="1:6">
      <c r="A42" s="41" t="s">
        <v>66</v>
      </c>
      <c r="B42" s="42" t="s">
        <v>65</v>
      </c>
      <c r="C42" s="36">
        <v>1600003560</v>
      </c>
      <c r="D42" s="36"/>
      <c r="E42" s="33">
        <v>250.3</v>
      </c>
      <c r="F42" s="33">
        <v>250.3</v>
      </c>
    </row>
    <row r="43" spans="1:6" ht="30">
      <c r="A43" s="41" t="s">
        <v>13</v>
      </c>
      <c r="B43" s="42" t="s">
        <v>65</v>
      </c>
      <c r="C43" s="36">
        <v>1600003560</v>
      </c>
      <c r="D43" s="36">
        <v>200</v>
      </c>
      <c r="E43" s="33">
        <v>250.3</v>
      </c>
      <c r="F43" s="33">
        <v>250.3</v>
      </c>
    </row>
    <row r="44" spans="1:6">
      <c r="A44" s="13" t="s">
        <v>25</v>
      </c>
      <c r="B44" s="14" t="s">
        <v>40</v>
      </c>
      <c r="C44" s="9"/>
      <c r="D44" s="9"/>
      <c r="E44" s="33">
        <f>E45</f>
        <v>6465.5</v>
      </c>
      <c r="F44" s="33">
        <v>6099.5</v>
      </c>
    </row>
    <row r="45" spans="1:6" ht="30">
      <c r="A45" s="13" t="s">
        <v>26</v>
      </c>
      <c r="B45" s="14" t="s">
        <v>40</v>
      </c>
      <c r="C45" s="9">
        <v>1600006050</v>
      </c>
      <c r="D45" s="9"/>
      <c r="E45" s="33">
        <v>6465.5</v>
      </c>
      <c r="F45" s="33">
        <v>6099.5</v>
      </c>
    </row>
    <row r="46" spans="1:6" ht="30">
      <c r="A46" s="13" t="s">
        <v>13</v>
      </c>
      <c r="B46" s="14" t="s">
        <v>40</v>
      </c>
      <c r="C46" s="9">
        <v>1600006050</v>
      </c>
      <c r="D46" s="9">
        <v>200</v>
      </c>
      <c r="E46" s="33">
        <v>6465.5</v>
      </c>
      <c r="F46" s="33">
        <v>6099.5</v>
      </c>
    </row>
    <row r="47" spans="1:6" ht="29.25" customHeight="1">
      <c r="A47" s="13" t="s">
        <v>54</v>
      </c>
      <c r="B47" s="14" t="s">
        <v>55</v>
      </c>
      <c r="C47" s="9">
        <v>1600074040</v>
      </c>
      <c r="D47" s="9"/>
      <c r="E47" s="33">
        <v>600</v>
      </c>
      <c r="F47" s="33">
        <v>600</v>
      </c>
    </row>
    <row r="48" spans="1:6" ht="30">
      <c r="A48" s="17" t="s">
        <v>13</v>
      </c>
      <c r="B48" s="35" t="s">
        <v>55</v>
      </c>
      <c r="C48" s="22">
        <v>1600074040</v>
      </c>
      <c r="D48" s="22">
        <v>200</v>
      </c>
      <c r="E48" s="33">
        <v>600</v>
      </c>
      <c r="F48" s="33">
        <v>600</v>
      </c>
    </row>
    <row r="49" spans="1:6">
      <c r="A49" s="43" t="s">
        <v>67</v>
      </c>
      <c r="B49" s="44" t="s">
        <v>68</v>
      </c>
      <c r="C49" s="36"/>
      <c r="D49" s="36"/>
      <c r="E49" s="32">
        <f>E50+E53</f>
        <v>578</v>
      </c>
      <c r="F49" s="32">
        <f>F50+F53</f>
        <v>578</v>
      </c>
    </row>
    <row r="50" spans="1:6" ht="17.25" customHeight="1">
      <c r="A50" s="41" t="s">
        <v>69</v>
      </c>
      <c r="B50" s="42" t="s">
        <v>70</v>
      </c>
      <c r="C50" s="36"/>
      <c r="D50" s="36"/>
      <c r="E50" s="33">
        <v>278</v>
      </c>
      <c r="F50" s="33">
        <v>278</v>
      </c>
    </row>
    <row r="51" spans="1:6">
      <c r="A51" s="41" t="s">
        <v>52</v>
      </c>
      <c r="B51" s="42" t="s">
        <v>70</v>
      </c>
      <c r="C51" s="36">
        <v>1600074000</v>
      </c>
      <c r="D51" s="36"/>
      <c r="E51" s="33">
        <v>278</v>
      </c>
      <c r="F51" s="33">
        <v>278</v>
      </c>
    </row>
    <row r="52" spans="1:6">
      <c r="A52" s="41" t="s">
        <v>71</v>
      </c>
      <c r="B52" s="42" t="s">
        <v>70</v>
      </c>
      <c r="C52" s="36">
        <v>1600074000</v>
      </c>
      <c r="D52" s="36">
        <v>500</v>
      </c>
      <c r="E52" s="33">
        <v>278</v>
      </c>
      <c r="F52" s="33">
        <v>278</v>
      </c>
    </row>
    <row r="53" spans="1:6">
      <c r="A53" s="41" t="s">
        <v>88</v>
      </c>
      <c r="B53" s="42" t="s">
        <v>89</v>
      </c>
      <c r="C53" s="36"/>
      <c r="D53" s="36"/>
      <c r="E53" s="33">
        <v>300</v>
      </c>
      <c r="F53" s="33">
        <v>300</v>
      </c>
    </row>
    <row r="54" spans="1:6">
      <c r="A54" s="41" t="s">
        <v>90</v>
      </c>
      <c r="B54" s="42" t="s">
        <v>89</v>
      </c>
      <c r="C54" s="36">
        <v>1600005870</v>
      </c>
      <c r="D54" s="36"/>
      <c r="E54" s="33">
        <v>300</v>
      </c>
      <c r="F54" s="33">
        <v>300</v>
      </c>
    </row>
    <row r="55" spans="1:6" ht="30">
      <c r="A55" s="41" t="s">
        <v>91</v>
      </c>
      <c r="B55" s="42" t="s">
        <v>89</v>
      </c>
      <c r="C55" s="36">
        <v>1600005870</v>
      </c>
      <c r="D55" s="36">
        <v>200</v>
      </c>
      <c r="E55" s="33">
        <v>300</v>
      </c>
      <c r="F55" s="33">
        <v>300</v>
      </c>
    </row>
    <row r="56" spans="1:6">
      <c r="A56" s="23" t="s">
        <v>50</v>
      </c>
      <c r="B56" s="24">
        <v>9900</v>
      </c>
      <c r="C56" s="24"/>
      <c r="D56" s="24"/>
      <c r="E56" s="39">
        <v>364.5</v>
      </c>
      <c r="F56" s="32">
        <v>730.5</v>
      </c>
    </row>
    <row r="57" spans="1:6">
      <c r="A57" s="25" t="s">
        <v>48</v>
      </c>
      <c r="B57" s="26">
        <v>9999</v>
      </c>
      <c r="C57" s="24"/>
      <c r="D57" s="24"/>
      <c r="E57" s="40">
        <v>364.5</v>
      </c>
      <c r="F57" s="33">
        <v>730.5</v>
      </c>
    </row>
    <row r="58" spans="1:6">
      <c r="A58" s="25" t="s">
        <v>16</v>
      </c>
      <c r="B58" s="26">
        <v>9999</v>
      </c>
      <c r="C58" s="26">
        <v>9900000000</v>
      </c>
      <c r="D58" s="26"/>
      <c r="E58" s="40">
        <v>364.5</v>
      </c>
      <c r="F58" s="33">
        <v>730.5</v>
      </c>
    </row>
    <row r="59" spans="1:6">
      <c r="A59" s="25" t="s">
        <v>48</v>
      </c>
      <c r="B59" s="26">
        <v>9999</v>
      </c>
      <c r="C59" s="26">
        <v>9900099990</v>
      </c>
      <c r="D59" s="26"/>
      <c r="E59" s="40">
        <v>364.5</v>
      </c>
      <c r="F59" s="33">
        <v>730.5</v>
      </c>
    </row>
    <row r="60" spans="1:6">
      <c r="A60" s="25" t="s">
        <v>49</v>
      </c>
      <c r="B60" s="26">
        <v>9999</v>
      </c>
      <c r="C60" s="26">
        <v>9900099990</v>
      </c>
      <c r="D60" s="26">
        <v>900</v>
      </c>
      <c r="E60" s="40">
        <v>364.5</v>
      </c>
      <c r="F60" s="33">
        <v>730.5</v>
      </c>
    </row>
    <row r="61" spans="1:6">
      <c r="A61" s="7"/>
      <c r="B61" s="8"/>
      <c r="C61" s="6"/>
      <c r="D61" s="6"/>
      <c r="E61" s="46"/>
      <c r="F61" s="46"/>
    </row>
    <row r="62" spans="1:6">
      <c r="A62" s="3"/>
    </row>
    <row r="63" spans="1:6">
      <c r="A63" s="5"/>
    </row>
    <row r="64" spans="1:6">
      <c r="A64" s="5" t="s">
        <v>27</v>
      </c>
    </row>
    <row r="65" spans="1:3">
      <c r="A65" s="5" t="s">
        <v>80</v>
      </c>
    </row>
    <row r="66" spans="1:3">
      <c r="A66" s="5" t="s">
        <v>28</v>
      </c>
    </row>
    <row r="67" spans="1:3">
      <c r="A67" s="5" t="s">
        <v>29</v>
      </c>
    </row>
    <row r="68" spans="1:3" ht="18" customHeight="1">
      <c r="A68" s="5" t="s">
        <v>30</v>
      </c>
      <c r="C68" s="30" t="s">
        <v>86</v>
      </c>
    </row>
    <row r="69" spans="1:3">
      <c r="A69" s="5"/>
    </row>
    <row r="70" spans="1:3">
      <c r="A70" s="5"/>
    </row>
    <row r="71" spans="1:3">
      <c r="A71" s="5"/>
    </row>
    <row r="72" spans="1:3">
      <c r="A72" s="5"/>
    </row>
    <row r="73" spans="1:3">
      <c r="A73" s="5"/>
    </row>
    <row r="74" spans="1:3">
      <c r="A74" s="5"/>
    </row>
    <row r="75" spans="1:3">
      <c r="A75" s="5"/>
    </row>
    <row r="76" spans="1:3">
      <c r="A76" s="5"/>
    </row>
    <row r="77" spans="1:3">
      <c r="A77" s="5"/>
    </row>
    <row r="78" spans="1:3">
      <c r="A78" s="5"/>
    </row>
    <row r="79" spans="1:3">
      <c r="A79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B11" sqref="B11:D39"/>
    </sheetView>
  </sheetViews>
  <sheetFormatPr defaultRowHeight="15"/>
  <cols>
    <col min="1" max="1" width="62.140625" customWidth="1"/>
    <col min="2" max="2" width="12.140625" customWidth="1"/>
    <col min="3" max="3" width="6.28515625" customWidth="1"/>
    <col min="4" max="4" width="9.140625" style="18"/>
  </cols>
  <sheetData>
    <row r="1" spans="1:6" ht="15" customHeight="1">
      <c r="A1" s="49"/>
      <c r="B1" s="47" t="s">
        <v>43</v>
      </c>
      <c r="C1" s="47"/>
      <c r="D1" s="47"/>
      <c r="E1" s="2"/>
      <c r="F1" s="2"/>
    </row>
    <row r="2" spans="1:6" ht="49.5" customHeight="1">
      <c r="A2" s="49"/>
      <c r="B2" s="47" t="s">
        <v>77</v>
      </c>
      <c r="C2" s="47"/>
      <c r="D2" s="47"/>
      <c r="E2" s="2"/>
      <c r="F2" s="2"/>
    </row>
    <row r="3" spans="1:6" ht="15" customHeight="1">
      <c r="A3" s="1"/>
      <c r="B3" s="47" t="s">
        <v>60</v>
      </c>
      <c r="C3" s="47"/>
      <c r="D3" s="47"/>
      <c r="E3" s="2"/>
      <c r="F3" s="2"/>
    </row>
    <row r="4" spans="1:6" ht="9" customHeight="1">
      <c r="A4" s="3"/>
    </row>
    <row r="5" spans="1:6" ht="60" customHeight="1">
      <c r="A5" s="51" t="s">
        <v>82</v>
      </c>
      <c r="B5" s="51"/>
      <c r="C5" s="51"/>
      <c r="D5" s="51"/>
    </row>
    <row r="6" spans="1:6" ht="9.75" customHeight="1">
      <c r="A6" s="3"/>
    </row>
    <row r="7" spans="1:6">
      <c r="A7" s="48" t="s">
        <v>1</v>
      </c>
      <c r="B7" s="48"/>
      <c r="C7" s="48"/>
      <c r="D7" s="48"/>
    </row>
    <row r="8" spans="1:6">
      <c r="A8" s="9" t="s">
        <v>2</v>
      </c>
      <c r="B8" s="9" t="s">
        <v>4</v>
      </c>
      <c r="C8" s="9" t="s">
        <v>5</v>
      </c>
      <c r="D8" s="19" t="s">
        <v>42</v>
      </c>
    </row>
    <row r="9" spans="1:6" ht="18" customHeight="1">
      <c r="A9" s="10" t="s">
        <v>6</v>
      </c>
      <c r="B9" s="11"/>
      <c r="C9" s="11"/>
      <c r="D9" s="20">
        <f>D10+D38</f>
        <v>17772.400000000001</v>
      </c>
    </row>
    <row r="10" spans="1:6" ht="33.75" customHeight="1">
      <c r="A10" s="13" t="s">
        <v>79</v>
      </c>
      <c r="B10" s="9">
        <v>1600000000</v>
      </c>
      <c r="C10" s="9"/>
      <c r="D10" s="19">
        <f>D11+D13+D17+D19+D22+D24+D26+D28+D30+D32+D34+D36</f>
        <v>17702.400000000001</v>
      </c>
    </row>
    <row r="11" spans="1:6" ht="19.5" customHeight="1">
      <c r="A11" s="13" t="s">
        <v>9</v>
      </c>
      <c r="B11" s="9">
        <v>1600002030</v>
      </c>
      <c r="C11" s="9"/>
      <c r="D11" s="33">
        <v>914.7</v>
      </c>
    </row>
    <row r="12" spans="1:6" ht="60">
      <c r="A12" s="13" t="s">
        <v>10</v>
      </c>
      <c r="B12" s="9">
        <v>1600002030</v>
      </c>
      <c r="C12" s="9">
        <v>100</v>
      </c>
      <c r="D12" s="33">
        <v>914.7</v>
      </c>
    </row>
    <row r="13" spans="1:6" ht="30.75" customHeight="1">
      <c r="A13" s="13" t="s">
        <v>12</v>
      </c>
      <c r="B13" s="9">
        <v>1600002040</v>
      </c>
      <c r="C13" s="9"/>
      <c r="D13" s="33">
        <f>D14+D15+D16</f>
        <v>5662.1</v>
      </c>
    </row>
    <row r="14" spans="1:6" ht="60">
      <c r="A14" s="13" t="s">
        <v>10</v>
      </c>
      <c r="B14" s="9">
        <v>1600002040</v>
      </c>
      <c r="C14" s="9">
        <v>100</v>
      </c>
      <c r="D14" s="33">
        <v>4312.1000000000004</v>
      </c>
    </row>
    <row r="15" spans="1:6" ht="30">
      <c r="A15" s="13" t="s">
        <v>13</v>
      </c>
      <c r="B15" s="9">
        <v>1600002040</v>
      </c>
      <c r="C15" s="9">
        <v>200</v>
      </c>
      <c r="D15" s="33">
        <v>1305</v>
      </c>
    </row>
    <row r="16" spans="1:6" ht="17.25" customHeight="1">
      <c r="A16" s="13" t="s">
        <v>14</v>
      </c>
      <c r="B16" s="9">
        <v>1600002040</v>
      </c>
      <c r="C16" s="9">
        <v>800</v>
      </c>
      <c r="D16" s="33">
        <v>45</v>
      </c>
    </row>
    <row r="17" spans="1:4" ht="30.75" customHeight="1">
      <c r="A17" s="41" t="s">
        <v>74</v>
      </c>
      <c r="B17" s="36">
        <v>1600000220</v>
      </c>
      <c r="C17" s="36"/>
      <c r="D17" s="33">
        <v>256.39999999999998</v>
      </c>
    </row>
    <row r="18" spans="1:4" ht="33.75" customHeight="1">
      <c r="A18" s="41" t="s">
        <v>75</v>
      </c>
      <c r="B18" s="36">
        <v>1600000220</v>
      </c>
      <c r="C18" s="36">
        <v>200</v>
      </c>
      <c r="D18" s="33">
        <v>256.39999999999998</v>
      </c>
    </row>
    <row r="19" spans="1:4" ht="16.5" customHeight="1">
      <c r="A19" s="41" t="s">
        <v>63</v>
      </c>
      <c r="B19" s="9">
        <v>1600009040</v>
      </c>
      <c r="C19" s="9"/>
      <c r="D19" s="33">
        <f>D20+D21</f>
        <v>158</v>
      </c>
    </row>
    <row r="20" spans="1:4" ht="33" customHeight="1">
      <c r="A20" s="41" t="s">
        <v>75</v>
      </c>
      <c r="B20" s="9">
        <v>1600009040</v>
      </c>
      <c r="C20" s="9">
        <v>200</v>
      </c>
      <c r="D20" s="33">
        <v>154</v>
      </c>
    </row>
    <row r="21" spans="1:4" ht="19.5" customHeight="1">
      <c r="A21" s="13" t="s">
        <v>14</v>
      </c>
      <c r="B21" s="9">
        <v>1600009040</v>
      </c>
      <c r="C21" s="9">
        <v>800</v>
      </c>
      <c r="D21" s="33">
        <v>4</v>
      </c>
    </row>
    <row r="22" spans="1:4" ht="17.25" customHeight="1">
      <c r="A22" s="13" t="s">
        <v>23</v>
      </c>
      <c r="B22" s="9">
        <v>1600003150</v>
      </c>
      <c r="C22" s="9"/>
      <c r="D22" s="33">
        <v>1683</v>
      </c>
    </row>
    <row r="23" spans="1:4" ht="30">
      <c r="A23" s="13" t="s">
        <v>13</v>
      </c>
      <c r="B23" s="9">
        <v>1600003150</v>
      </c>
      <c r="C23" s="9">
        <v>200</v>
      </c>
      <c r="D23" s="33">
        <v>1683</v>
      </c>
    </row>
    <row r="24" spans="1:4" ht="33.75" customHeight="1">
      <c r="A24" s="13" t="s">
        <v>59</v>
      </c>
      <c r="B24" s="9">
        <v>1600003610</v>
      </c>
      <c r="C24" s="9"/>
      <c r="D24" s="33">
        <v>70</v>
      </c>
    </row>
    <row r="25" spans="1:4" ht="30">
      <c r="A25" s="13" t="s">
        <v>13</v>
      </c>
      <c r="B25" s="9">
        <v>1600003610</v>
      </c>
      <c r="C25" s="9">
        <v>200</v>
      </c>
      <c r="D25" s="33">
        <v>70</v>
      </c>
    </row>
    <row r="26" spans="1:4">
      <c r="A26" s="41" t="s">
        <v>66</v>
      </c>
      <c r="B26" s="36">
        <v>1600003560</v>
      </c>
      <c r="C26" s="36"/>
      <c r="D26" s="33">
        <v>250.3</v>
      </c>
    </row>
    <row r="27" spans="1:4" ht="30">
      <c r="A27" s="41" t="s">
        <v>13</v>
      </c>
      <c r="B27" s="36">
        <v>1600003560</v>
      </c>
      <c r="C27" s="36">
        <v>200</v>
      </c>
      <c r="D27" s="33">
        <v>250.3</v>
      </c>
    </row>
    <row r="28" spans="1:4" ht="17.25" customHeight="1">
      <c r="A28" s="13" t="s">
        <v>26</v>
      </c>
      <c r="B28" s="9">
        <v>1600006050</v>
      </c>
      <c r="C28" s="9"/>
      <c r="D28" s="33">
        <v>6830</v>
      </c>
    </row>
    <row r="29" spans="1:4" ht="30">
      <c r="A29" s="13" t="s">
        <v>13</v>
      </c>
      <c r="B29" s="9">
        <v>1600006050</v>
      </c>
      <c r="C29" s="9">
        <v>200</v>
      </c>
      <c r="D29" s="33">
        <v>6830</v>
      </c>
    </row>
    <row r="30" spans="1:4" ht="45">
      <c r="A30" s="13" t="s">
        <v>20</v>
      </c>
      <c r="B30" s="9">
        <v>1600051180</v>
      </c>
      <c r="C30" s="9"/>
      <c r="D30" s="33">
        <f>D31</f>
        <v>699.9</v>
      </c>
    </row>
    <row r="31" spans="1:4" ht="60">
      <c r="A31" s="17" t="s">
        <v>10</v>
      </c>
      <c r="B31" s="9">
        <v>1600051180</v>
      </c>
      <c r="C31" s="9">
        <v>100</v>
      </c>
      <c r="D31" s="33">
        <v>699.9</v>
      </c>
    </row>
    <row r="32" spans="1:4">
      <c r="A32" s="41" t="s">
        <v>90</v>
      </c>
      <c r="B32" s="36">
        <v>1600005870</v>
      </c>
      <c r="C32" s="36"/>
      <c r="D32" s="33">
        <v>300</v>
      </c>
    </row>
    <row r="33" spans="1:4" ht="30">
      <c r="A33" s="41" t="s">
        <v>91</v>
      </c>
      <c r="B33" s="36">
        <v>1600005870</v>
      </c>
      <c r="C33" s="36">
        <v>200</v>
      </c>
      <c r="D33" s="33">
        <v>300</v>
      </c>
    </row>
    <row r="34" spans="1:4" ht="20.25" customHeight="1">
      <c r="A34" s="13" t="s">
        <v>54</v>
      </c>
      <c r="B34" s="9">
        <v>1600074040</v>
      </c>
      <c r="C34" s="9"/>
      <c r="D34" s="33">
        <v>600</v>
      </c>
    </row>
    <row r="35" spans="1:4" ht="30">
      <c r="A35" s="13" t="s">
        <v>13</v>
      </c>
      <c r="B35" s="9">
        <v>1600074040</v>
      </c>
      <c r="C35" s="9">
        <v>200</v>
      </c>
      <c r="D35" s="33">
        <v>600</v>
      </c>
    </row>
    <row r="36" spans="1:4">
      <c r="A36" s="34" t="s">
        <v>52</v>
      </c>
      <c r="B36" s="36">
        <v>1600074000</v>
      </c>
      <c r="C36" s="36"/>
      <c r="D36" s="38">
        <v>278</v>
      </c>
    </row>
    <row r="37" spans="1:4">
      <c r="A37" s="34" t="s">
        <v>53</v>
      </c>
      <c r="B37" s="36">
        <v>1600074000</v>
      </c>
      <c r="C37" s="36">
        <v>500</v>
      </c>
      <c r="D37" s="38">
        <v>278</v>
      </c>
    </row>
    <row r="38" spans="1:4" ht="18" customHeight="1">
      <c r="A38" s="13" t="s">
        <v>17</v>
      </c>
      <c r="B38" s="9">
        <v>9900007500</v>
      </c>
      <c r="C38" s="9"/>
      <c r="D38" s="33">
        <v>70</v>
      </c>
    </row>
    <row r="39" spans="1:4" ht="18.75" customHeight="1">
      <c r="A39" s="13" t="s">
        <v>14</v>
      </c>
      <c r="B39" s="9">
        <v>9900007500</v>
      </c>
      <c r="C39" s="9">
        <v>800</v>
      </c>
      <c r="D39" s="33">
        <v>70</v>
      </c>
    </row>
    <row r="40" spans="1:4">
      <c r="A40" s="7"/>
      <c r="B40" s="6"/>
      <c r="C40" s="6"/>
      <c r="D40" s="21"/>
    </row>
    <row r="41" spans="1:4">
      <c r="A41" s="3"/>
    </row>
    <row r="42" spans="1:4">
      <c r="A42" s="5"/>
    </row>
    <row r="43" spans="1:4">
      <c r="A43" s="5" t="s">
        <v>27</v>
      </c>
    </row>
    <row r="44" spans="1:4">
      <c r="A44" s="5" t="s">
        <v>80</v>
      </c>
    </row>
    <row r="45" spans="1:4">
      <c r="A45" s="5" t="s">
        <v>28</v>
      </c>
    </row>
    <row r="46" spans="1:4">
      <c r="A46" s="5" t="s">
        <v>29</v>
      </c>
    </row>
    <row r="47" spans="1:4" ht="15.75" customHeight="1">
      <c r="A47" s="5" t="s">
        <v>30</v>
      </c>
      <c r="B47" s="31" t="s">
        <v>86</v>
      </c>
    </row>
    <row r="48" spans="1:4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B11" sqref="B11:E40"/>
    </sheetView>
  </sheetViews>
  <sheetFormatPr defaultRowHeight="15"/>
  <cols>
    <col min="1" max="1" width="56" customWidth="1"/>
    <col min="2" max="2" width="12.140625" customWidth="1"/>
    <col min="3" max="3" width="6.28515625" customWidth="1"/>
    <col min="4" max="4" width="8.5703125" customWidth="1"/>
    <col min="5" max="5" width="9.140625" style="18"/>
  </cols>
  <sheetData>
    <row r="1" spans="1:5">
      <c r="A1" s="49"/>
      <c r="B1" s="47" t="s">
        <v>44</v>
      </c>
      <c r="C1" s="47"/>
      <c r="D1" s="47"/>
      <c r="E1" s="47"/>
    </row>
    <row r="2" spans="1:5" ht="35.25" customHeight="1">
      <c r="A2" s="49"/>
      <c r="B2" s="47" t="s">
        <v>77</v>
      </c>
      <c r="C2" s="47"/>
      <c r="D2" s="47"/>
      <c r="E2" s="47"/>
    </row>
    <row r="3" spans="1:5" ht="17.25" customHeight="1">
      <c r="A3" s="1"/>
      <c r="B3" s="47" t="s">
        <v>60</v>
      </c>
      <c r="C3" s="47"/>
      <c r="D3" s="47"/>
      <c r="E3" s="47"/>
    </row>
    <row r="4" spans="1:5">
      <c r="A4" s="3"/>
    </row>
    <row r="5" spans="1:5" ht="61.5" customHeight="1">
      <c r="A5" s="51" t="s">
        <v>83</v>
      </c>
      <c r="B5" s="51"/>
      <c r="C5" s="51"/>
      <c r="D5" s="51"/>
      <c r="E5" s="51"/>
    </row>
    <row r="6" spans="1:5">
      <c r="A6" s="3"/>
    </row>
    <row r="7" spans="1:5">
      <c r="A7" s="48" t="s">
        <v>1</v>
      </c>
      <c r="B7" s="48"/>
      <c r="C7" s="48"/>
      <c r="D7" s="48"/>
      <c r="E7" s="48"/>
    </row>
    <row r="8" spans="1:5">
      <c r="A8" s="9" t="s">
        <v>2</v>
      </c>
      <c r="B8" s="9" t="s">
        <v>4</v>
      </c>
      <c r="C8" s="9" t="s">
        <v>5</v>
      </c>
      <c r="D8" s="9" t="s">
        <v>56</v>
      </c>
      <c r="E8" s="19" t="s">
        <v>76</v>
      </c>
    </row>
    <row r="9" spans="1:5" ht="18" customHeight="1">
      <c r="A9" s="10" t="s">
        <v>6</v>
      </c>
      <c r="B9" s="11"/>
      <c r="C9" s="11"/>
      <c r="D9" s="20">
        <f>D10+D37+D39</f>
        <v>16956.900000000001</v>
      </c>
      <c r="E9" s="20">
        <f>E10+E37+E39</f>
        <v>17002.099999999999</v>
      </c>
    </row>
    <row r="10" spans="1:5" ht="31.5" customHeight="1">
      <c r="A10" s="13" t="s">
        <v>79</v>
      </c>
      <c r="B10" s="9">
        <v>1600000000</v>
      </c>
      <c r="C10" s="9"/>
      <c r="D10" s="19">
        <f>D11+D13+D17+D20+D22+D24+D26+D28+D33+D35+D31</f>
        <v>16522.400000000001</v>
      </c>
      <c r="E10" s="19">
        <f>E11+E13+E17+E20+E22+E24+E26+E28+E33+E35+E31</f>
        <v>16201.6</v>
      </c>
    </row>
    <row r="11" spans="1:5" ht="18.75" customHeight="1">
      <c r="A11" s="13" t="s">
        <v>9</v>
      </c>
      <c r="B11" s="9">
        <v>1600002030</v>
      </c>
      <c r="C11" s="9"/>
      <c r="D11" s="33">
        <v>914.7</v>
      </c>
      <c r="E11" s="33">
        <v>914.7</v>
      </c>
    </row>
    <row r="12" spans="1:5" ht="60">
      <c r="A12" s="13" t="s">
        <v>10</v>
      </c>
      <c r="B12" s="9">
        <v>1600002030</v>
      </c>
      <c r="C12" s="9">
        <v>100</v>
      </c>
      <c r="D12" s="33">
        <v>914.7</v>
      </c>
      <c r="E12" s="33">
        <v>914.7</v>
      </c>
    </row>
    <row r="13" spans="1:5" ht="30">
      <c r="A13" s="13" t="s">
        <v>12</v>
      </c>
      <c r="B13" s="9">
        <v>1600002040</v>
      </c>
      <c r="C13" s="9"/>
      <c r="D13" s="33">
        <f>D14+D15+D16</f>
        <v>5699.1</v>
      </c>
      <c r="E13" s="33">
        <f>E14+E15+E16</f>
        <v>5732.1</v>
      </c>
    </row>
    <row r="14" spans="1:5" ht="60">
      <c r="A14" s="13" t="s">
        <v>10</v>
      </c>
      <c r="B14" s="9">
        <v>1600002040</v>
      </c>
      <c r="C14" s="9">
        <v>100</v>
      </c>
      <c r="D14" s="33">
        <v>4312.1000000000004</v>
      </c>
      <c r="E14" s="33">
        <v>4312.1000000000004</v>
      </c>
    </row>
    <row r="15" spans="1:5" ht="30">
      <c r="A15" s="13" t="s">
        <v>13</v>
      </c>
      <c r="B15" s="9">
        <v>1600002040</v>
      </c>
      <c r="C15" s="9">
        <v>200</v>
      </c>
      <c r="D15" s="33">
        <v>1342</v>
      </c>
      <c r="E15" s="33">
        <v>1375</v>
      </c>
    </row>
    <row r="16" spans="1:5" ht="18.75" customHeight="1">
      <c r="A16" s="13" t="s">
        <v>14</v>
      </c>
      <c r="B16" s="9">
        <v>1600002040</v>
      </c>
      <c r="C16" s="9">
        <v>800</v>
      </c>
      <c r="D16" s="33">
        <v>45</v>
      </c>
      <c r="E16" s="33">
        <v>45</v>
      </c>
    </row>
    <row r="17" spans="1:5" ht="18.75" customHeight="1">
      <c r="A17" s="41" t="s">
        <v>63</v>
      </c>
      <c r="B17" s="9">
        <v>1600009040</v>
      </c>
      <c r="C17" s="9"/>
      <c r="D17" s="33">
        <f>D18+D19</f>
        <v>158</v>
      </c>
      <c r="E17" s="33">
        <f>E18+E19</f>
        <v>158</v>
      </c>
    </row>
    <row r="18" spans="1:5" ht="35.25" customHeight="1">
      <c r="A18" s="13" t="s">
        <v>13</v>
      </c>
      <c r="B18" s="9">
        <v>1600009040</v>
      </c>
      <c r="C18" s="9">
        <v>200</v>
      </c>
      <c r="D18" s="33">
        <v>154</v>
      </c>
      <c r="E18" s="33">
        <v>154</v>
      </c>
    </row>
    <row r="19" spans="1:5" ht="18.75" customHeight="1">
      <c r="A19" s="13" t="s">
        <v>14</v>
      </c>
      <c r="B19" s="9">
        <v>1600009040</v>
      </c>
      <c r="C19" s="9">
        <v>800</v>
      </c>
      <c r="D19" s="33">
        <v>4</v>
      </c>
      <c r="E19" s="33">
        <v>4</v>
      </c>
    </row>
    <row r="20" spans="1:5" ht="20.25" customHeight="1">
      <c r="A20" s="13" t="s">
        <v>23</v>
      </c>
      <c r="B20" s="9">
        <v>1600003150</v>
      </c>
      <c r="C20" s="9"/>
      <c r="D20" s="33">
        <v>1083</v>
      </c>
      <c r="E20" s="33">
        <v>1083</v>
      </c>
    </row>
    <row r="21" spans="1:5" ht="30">
      <c r="A21" s="13" t="s">
        <v>13</v>
      </c>
      <c r="B21" s="9">
        <v>1600003150</v>
      </c>
      <c r="C21" s="9">
        <v>200</v>
      </c>
      <c r="D21" s="33">
        <v>1083</v>
      </c>
      <c r="E21" s="33">
        <v>1083</v>
      </c>
    </row>
    <row r="22" spans="1:5" ht="45">
      <c r="A22" s="13" t="s">
        <v>59</v>
      </c>
      <c r="B22" s="9">
        <v>1600003610</v>
      </c>
      <c r="C22" s="9"/>
      <c r="D22" s="33">
        <v>70</v>
      </c>
      <c r="E22" s="33">
        <v>70</v>
      </c>
    </row>
    <row r="23" spans="1:5" ht="30">
      <c r="A23" s="13" t="s">
        <v>13</v>
      </c>
      <c r="B23" s="9">
        <v>1600003610</v>
      </c>
      <c r="C23" s="9">
        <v>200</v>
      </c>
      <c r="D23" s="33">
        <v>70</v>
      </c>
      <c r="E23" s="33">
        <v>70</v>
      </c>
    </row>
    <row r="24" spans="1:5">
      <c r="A24" s="41" t="s">
        <v>66</v>
      </c>
      <c r="B24" s="36">
        <v>1600003560</v>
      </c>
      <c r="C24" s="36"/>
      <c r="D24" s="33">
        <v>250.3</v>
      </c>
      <c r="E24" s="33">
        <v>250.3</v>
      </c>
    </row>
    <row r="25" spans="1:5" ht="30">
      <c r="A25" s="41" t="s">
        <v>13</v>
      </c>
      <c r="B25" s="36">
        <v>1600003560</v>
      </c>
      <c r="C25" s="36">
        <v>200</v>
      </c>
      <c r="D25" s="33">
        <v>250.3</v>
      </c>
      <c r="E25" s="33">
        <v>250.3</v>
      </c>
    </row>
    <row r="26" spans="1:5" ht="30">
      <c r="A26" s="13" t="s">
        <v>26</v>
      </c>
      <c r="B26" s="9">
        <v>1600006050</v>
      </c>
      <c r="C26" s="9"/>
      <c r="D26" s="33">
        <v>6465.5</v>
      </c>
      <c r="E26" s="33">
        <v>6099.5</v>
      </c>
    </row>
    <row r="27" spans="1:5" ht="30">
      <c r="A27" s="13" t="s">
        <v>13</v>
      </c>
      <c r="B27" s="9">
        <v>1600006050</v>
      </c>
      <c r="C27" s="9">
        <v>200</v>
      </c>
      <c r="D27" s="33">
        <v>6465.5</v>
      </c>
      <c r="E27" s="33">
        <v>6099.5</v>
      </c>
    </row>
    <row r="28" spans="1:5" ht="45">
      <c r="A28" s="13" t="s">
        <v>20</v>
      </c>
      <c r="B28" s="9">
        <v>1600051180</v>
      </c>
      <c r="C28" s="9"/>
      <c r="D28" s="33">
        <f>D29+D30</f>
        <v>703.8</v>
      </c>
      <c r="E28" s="33">
        <f>E29+E30</f>
        <v>716</v>
      </c>
    </row>
    <row r="29" spans="1:5" ht="60">
      <c r="A29" s="17" t="s">
        <v>10</v>
      </c>
      <c r="B29" s="9">
        <v>1600051180</v>
      </c>
      <c r="C29" s="9">
        <v>100</v>
      </c>
      <c r="D29" s="33">
        <v>703.8</v>
      </c>
      <c r="E29" s="33">
        <v>711.5</v>
      </c>
    </row>
    <row r="30" spans="1:5" ht="30">
      <c r="A30" s="13" t="s">
        <v>13</v>
      </c>
      <c r="B30" s="9">
        <v>1600051180</v>
      </c>
      <c r="C30" s="9">
        <v>200</v>
      </c>
      <c r="D30" s="33">
        <v>0</v>
      </c>
      <c r="E30" s="33">
        <v>4.5</v>
      </c>
    </row>
    <row r="31" spans="1:5">
      <c r="A31" s="41" t="s">
        <v>90</v>
      </c>
      <c r="B31" s="36">
        <v>1600005870</v>
      </c>
      <c r="C31" s="36"/>
      <c r="D31" s="33">
        <v>300</v>
      </c>
      <c r="E31" s="33">
        <v>300</v>
      </c>
    </row>
    <row r="32" spans="1:5" ht="30">
      <c r="A32" s="41" t="s">
        <v>91</v>
      </c>
      <c r="B32" s="36">
        <v>1600005870</v>
      </c>
      <c r="C32" s="36">
        <v>200</v>
      </c>
      <c r="D32" s="33">
        <v>300</v>
      </c>
      <c r="E32" s="33">
        <v>300</v>
      </c>
    </row>
    <row r="33" spans="1:5" ht="30" customHeight="1">
      <c r="A33" s="13" t="s">
        <v>54</v>
      </c>
      <c r="B33" s="9">
        <v>1600074040</v>
      </c>
      <c r="C33" s="9"/>
      <c r="D33" s="33">
        <v>600</v>
      </c>
      <c r="E33" s="33">
        <v>600</v>
      </c>
    </row>
    <row r="34" spans="1:5" ht="30">
      <c r="A34" s="13" t="s">
        <v>13</v>
      </c>
      <c r="B34" s="9">
        <v>1600074040</v>
      </c>
      <c r="C34" s="9">
        <v>200</v>
      </c>
      <c r="D34" s="33">
        <v>600</v>
      </c>
      <c r="E34" s="33">
        <v>600</v>
      </c>
    </row>
    <row r="35" spans="1:5">
      <c r="A35" s="34" t="s">
        <v>52</v>
      </c>
      <c r="B35" s="36">
        <v>1600074000</v>
      </c>
      <c r="C35" s="36"/>
      <c r="D35" s="33">
        <v>278</v>
      </c>
      <c r="E35" s="33">
        <v>278</v>
      </c>
    </row>
    <row r="36" spans="1:5">
      <c r="A36" s="34" t="s">
        <v>53</v>
      </c>
      <c r="B36" s="36">
        <v>1600074000</v>
      </c>
      <c r="C36" s="36">
        <v>500</v>
      </c>
      <c r="D36" s="33">
        <v>278</v>
      </c>
      <c r="E36" s="33">
        <v>278</v>
      </c>
    </row>
    <row r="37" spans="1:5" ht="18" customHeight="1">
      <c r="A37" s="13" t="s">
        <v>17</v>
      </c>
      <c r="B37" s="9">
        <v>9900007500</v>
      </c>
      <c r="C37" s="9"/>
      <c r="D37" s="33">
        <v>70</v>
      </c>
      <c r="E37" s="33">
        <v>70</v>
      </c>
    </row>
    <row r="38" spans="1:5" ht="18.75" customHeight="1">
      <c r="A38" s="17" t="s">
        <v>14</v>
      </c>
      <c r="B38" s="22">
        <v>9900007500</v>
      </c>
      <c r="C38" s="22">
        <v>800</v>
      </c>
      <c r="D38" s="33">
        <v>70</v>
      </c>
      <c r="E38" s="33">
        <v>70</v>
      </c>
    </row>
    <row r="39" spans="1:5" ht="18.75" customHeight="1">
      <c r="A39" s="25" t="s">
        <v>48</v>
      </c>
      <c r="B39" s="26">
        <v>9900099990</v>
      </c>
      <c r="C39" s="26"/>
      <c r="D39" s="40">
        <v>364.5</v>
      </c>
      <c r="E39" s="33">
        <v>730.5</v>
      </c>
    </row>
    <row r="40" spans="1:5" ht="18.75" customHeight="1">
      <c r="A40" s="25" t="s">
        <v>49</v>
      </c>
      <c r="B40" s="26">
        <v>9900099990</v>
      </c>
      <c r="C40" s="26">
        <v>900</v>
      </c>
      <c r="D40" s="40">
        <v>364.5</v>
      </c>
      <c r="E40" s="33">
        <v>730.5</v>
      </c>
    </row>
    <row r="41" spans="1:5">
      <c r="A41" s="7"/>
      <c r="B41" s="6"/>
      <c r="C41" s="6"/>
      <c r="D41" s="6"/>
      <c r="E41" s="21"/>
    </row>
    <row r="42" spans="1:5">
      <c r="A42" s="3"/>
    </row>
    <row r="43" spans="1:5">
      <c r="A43" s="5"/>
    </row>
    <row r="44" spans="1:5">
      <c r="A44" s="5" t="s">
        <v>27</v>
      </c>
    </row>
    <row r="45" spans="1:5">
      <c r="A45" s="5" t="s">
        <v>80</v>
      </c>
    </row>
    <row r="46" spans="1:5">
      <c r="A46" s="5" t="s">
        <v>28</v>
      </c>
    </row>
    <row r="47" spans="1:5">
      <c r="A47" s="5" t="s">
        <v>29</v>
      </c>
      <c r="B47" s="28"/>
      <c r="C47" s="28"/>
      <c r="D47" s="28"/>
      <c r="E47" s="29"/>
    </row>
    <row r="48" spans="1:5" ht="16.5" customHeight="1">
      <c r="A48" s="5" t="s">
        <v>30</v>
      </c>
      <c r="B48" s="28"/>
      <c r="C48" s="28"/>
      <c r="D48" s="28" t="s">
        <v>86</v>
      </c>
      <c r="E48" s="29"/>
    </row>
    <row r="49" spans="1:7">
      <c r="A49" s="5"/>
    </row>
    <row r="50" spans="1:7">
      <c r="A50" s="5"/>
      <c r="D50" s="16" t="s">
        <v>51</v>
      </c>
      <c r="E50" s="16"/>
      <c r="F50" s="16"/>
      <c r="G50" s="16"/>
    </row>
    <row r="51" spans="1:7">
      <c r="A51" s="5"/>
    </row>
    <row r="52" spans="1:7">
      <c r="A52" s="5"/>
    </row>
    <row r="53" spans="1:7">
      <c r="A53" s="5"/>
    </row>
    <row r="54" spans="1:7">
      <c r="A54" s="5"/>
    </row>
    <row r="55" spans="1:7">
      <c r="A55" s="5"/>
    </row>
    <row r="56" spans="1:7">
      <c r="A56" s="5"/>
    </row>
    <row r="57" spans="1:7">
      <c r="A57" s="5"/>
    </row>
    <row r="58" spans="1:7">
      <c r="A58" s="5"/>
    </row>
    <row r="59" spans="1:7">
      <c r="A59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2" workbookViewId="0">
      <selection activeCell="A5" sqref="A5:E5"/>
    </sheetView>
  </sheetViews>
  <sheetFormatPr defaultRowHeight="15"/>
  <cols>
    <col min="1" max="1" width="57.85546875" customWidth="1"/>
    <col min="2" max="2" width="6.5703125" customWidth="1"/>
    <col min="3" max="3" width="12.140625" customWidth="1"/>
    <col min="4" max="4" width="6.28515625" customWidth="1"/>
    <col min="5" max="5" width="9.140625" style="18"/>
  </cols>
  <sheetData>
    <row r="1" spans="1:5">
      <c r="A1" s="49"/>
      <c r="B1" s="1"/>
      <c r="C1" s="47" t="s">
        <v>46</v>
      </c>
      <c r="D1" s="47"/>
      <c r="E1" s="47"/>
    </row>
    <row r="2" spans="1:5" ht="48" customHeight="1">
      <c r="A2" s="49"/>
      <c r="B2" s="1"/>
      <c r="C2" s="47" t="s">
        <v>77</v>
      </c>
      <c r="D2" s="47"/>
      <c r="E2" s="47"/>
    </row>
    <row r="3" spans="1:5">
      <c r="A3" s="1"/>
      <c r="B3" s="1"/>
      <c r="C3" s="47" t="s">
        <v>60</v>
      </c>
      <c r="D3" s="47"/>
      <c r="E3" s="47"/>
    </row>
    <row r="4" spans="1:5">
      <c r="A4" s="3"/>
      <c r="B4" s="3"/>
    </row>
    <row r="5" spans="1:5" ht="33" customHeight="1">
      <c r="A5" s="51" t="s">
        <v>92</v>
      </c>
      <c r="B5" s="51"/>
      <c r="C5" s="51"/>
      <c r="D5" s="51"/>
      <c r="E5" s="51"/>
    </row>
    <row r="6" spans="1:5">
      <c r="A6" s="3"/>
      <c r="B6" s="3"/>
    </row>
    <row r="7" spans="1:5">
      <c r="A7" s="48" t="s">
        <v>1</v>
      </c>
      <c r="B7" s="48"/>
      <c r="C7" s="48"/>
      <c r="D7" s="48"/>
      <c r="E7" s="48"/>
    </row>
    <row r="8" spans="1:5">
      <c r="A8" s="9" t="s">
        <v>2</v>
      </c>
      <c r="B8" s="9" t="s">
        <v>45</v>
      </c>
      <c r="C8" s="9" t="s">
        <v>4</v>
      </c>
      <c r="D8" s="9" t="s">
        <v>5</v>
      </c>
      <c r="E8" s="19" t="s">
        <v>42</v>
      </c>
    </row>
    <row r="9" spans="1:5" ht="21" customHeight="1">
      <c r="A9" s="10" t="s">
        <v>6</v>
      </c>
      <c r="B9" s="10"/>
      <c r="C9" s="11"/>
      <c r="D9" s="11"/>
      <c r="E9" s="20">
        <f>E10</f>
        <v>17772.400000000001</v>
      </c>
    </row>
    <row r="10" spans="1:5" ht="33" customHeight="1">
      <c r="A10" s="13" t="s">
        <v>84</v>
      </c>
      <c r="B10" s="9">
        <v>791</v>
      </c>
      <c r="C10" s="11"/>
      <c r="D10" s="11"/>
      <c r="E10" s="19">
        <f>E11+E39</f>
        <v>17772.400000000001</v>
      </c>
    </row>
    <row r="11" spans="1:5" ht="32.25" customHeight="1">
      <c r="A11" s="13" t="s">
        <v>79</v>
      </c>
      <c r="B11" s="9">
        <v>791</v>
      </c>
      <c r="C11" s="9">
        <v>1600000000</v>
      </c>
      <c r="D11" s="9"/>
      <c r="E11" s="19">
        <f>E12+E14+E18+E20+E23+E25+E27+E29+E31+E33+E35+E37</f>
        <v>17702.400000000001</v>
      </c>
    </row>
    <row r="12" spans="1:5" ht="21" customHeight="1">
      <c r="A12" s="13" t="s">
        <v>9</v>
      </c>
      <c r="B12" s="9">
        <v>791</v>
      </c>
      <c r="C12" s="9">
        <v>1600002030</v>
      </c>
      <c r="D12" s="9"/>
      <c r="E12" s="33">
        <v>914.7</v>
      </c>
    </row>
    <row r="13" spans="1:5" ht="60">
      <c r="A13" s="13" t="s">
        <v>10</v>
      </c>
      <c r="B13" s="9">
        <v>791</v>
      </c>
      <c r="C13" s="9">
        <v>1600002030</v>
      </c>
      <c r="D13" s="9">
        <v>100</v>
      </c>
      <c r="E13" s="33">
        <v>914.7</v>
      </c>
    </row>
    <row r="14" spans="1:5" ht="30">
      <c r="A14" s="13" t="s">
        <v>12</v>
      </c>
      <c r="B14" s="9">
        <v>791</v>
      </c>
      <c r="C14" s="9">
        <v>1600002040</v>
      </c>
      <c r="D14" s="9"/>
      <c r="E14" s="33">
        <f>E15+E16+E17</f>
        <v>5662.1</v>
      </c>
    </row>
    <row r="15" spans="1:5" ht="60">
      <c r="A15" s="13" t="s">
        <v>10</v>
      </c>
      <c r="B15" s="9">
        <v>791</v>
      </c>
      <c r="C15" s="9">
        <v>1600002040</v>
      </c>
      <c r="D15" s="9">
        <v>100</v>
      </c>
      <c r="E15" s="33">
        <v>4312.1000000000004</v>
      </c>
    </row>
    <row r="16" spans="1:5" ht="30">
      <c r="A16" s="13" t="s">
        <v>13</v>
      </c>
      <c r="B16" s="9">
        <v>791</v>
      </c>
      <c r="C16" s="9">
        <v>1600002040</v>
      </c>
      <c r="D16" s="9">
        <v>200</v>
      </c>
      <c r="E16" s="33">
        <v>1305</v>
      </c>
    </row>
    <row r="17" spans="1:5" ht="18.75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45</v>
      </c>
    </row>
    <row r="18" spans="1:5" ht="31.5" customHeight="1">
      <c r="A18" s="41" t="s">
        <v>74</v>
      </c>
      <c r="B18" s="9">
        <v>791</v>
      </c>
      <c r="C18" s="36">
        <v>1600000220</v>
      </c>
      <c r="D18" s="36"/>
      <c r="E18" s="33">
        <v>256.39999999999998</v>
      </c>
    </row>
    <row r="19" spans="1:5" ht="31.5" customHeight="1">
      <c r="A19" s="41" t="s">
        <v>75</v>
      </c>
      <c r="B19" s="9">
        <v>791</v>
      </c>
      <c r="C19" s="36">
        <v>1600000220</v>
      </c>
      <c r="D19" s="36">
        <v>200</v>
      </c>
      <c r="E19" s="33">
        <v>256.39999999999998</v>
      </c>
    </row>
    <row r="20" spans="1:5" ht="20.25" customHeight="1">
      <c r="A20" s="41" t="s">
        <v>63</v>
      </c>
      <c r="B20" s="9">
        <v>791</v>
      </c>
      <c r="C20" s="9">
        <v>1600009040</v>
      </c>
      <c r="D20" s="9"/>
      <c r="E20" s="33">
        <f>E21+E22</f>
        <v>158</v>
      </c>
    </row>
    <row r="21" spans="1:5" ht="33" customHeight="1">
      <c r="A21" s="41" t="s">
        <v>75</v>
      </c>
      <c r="B21" s="9">
        <v>791</v>
      </c>
      <c r="C21" s="9">
        <v>1600009040</v>
      </c>
      <c r="D21" s="9">
        <v>200</v>
      </c>
      <c r="E21" s="33">
        <v>154</v>
      </c>
    </row>
    <row r="22" spans="1:5" ht="21" customHeight="1">
      <c r="A22" s="13" t="s">
        <v>14</v>
      </c>
      <c r="B22" s="9">
        <v>791</v>
      </c>
      <c r="C22" s="9">
        <v>1600009040</v>
      </c>
      <c r="D22" s="9">
        <v>800</v>
      </c>
      <c r="E22" s="33">
        <v>4</v>
      </c>
    </row>
    <row r="23" spans="1:5" ht="18" customHeight="1">
      <c r="A23" s="13" t="s">
        <v>23</v>
      </c>
      <c r="B23" s="9">
        <v>791</v>
      </c>
      <c r="C23" s="9">
        <v>1600003150</v>
      </c>
      <c r="D23" s="9"/>
      <c r="E23" s="33">
        <v>1683</v>
      </c>
    </row>
    <row r="24" spans="1:5" ht="35.25" customHeight="1">
      <c r="A24" s="13" t="s">
        <v>13</v>
      </c>
      <c r="B24" s="9">
        <v>791</v>
      </c>
      <c r="C24" s="9">
        <v>1600003150</v>
      </c>
      <c r="D24" s="9">
        <v>200</v>
      </c>
      <c r="E24" s="33">
        <v>1683</v>
      </c>
    </row>
    <row r="25" spans="1:5" ht="48" customHeight="1">
      <c r="A25" s="13" t="s">
        <v>59</v>
      </c>
      <c r="B25" s="9">
        <v>791</v>
      </c>
      <c r="C25" s="9">
        <v>1600003610</v>
      </c>
      <c r="D25" s="9"/>
      <c r="E25" s="33">
        <v>70</v>
      </c>
    </row>
    <row r="26" spans="1:5" ht="30">
      <c r="A26" s="13" t="s">
        <v>13</v>
      </c>
      <c r="B26" s="9">
        <v>791</v>
      </c>
      <c r="C26" s="9">
        <v>1600003610</v>
      </c>
      <c r="D26" s="9">
        <v>200</v>
      </c>
      <c r="E26" s="33">
        <v>70</v>
      </c>
    </row>
    <row r="27" spans="1:5">
      <c r="A27" s="41" t="s">
        <v>66</v>
      </c>
      <c r="B27" s="9">
        <v>791</v>
      </c>
      <c r="C27" s="36">
        <v>1600003560</v>
      </c>
      <c r="D27" s="36"/>
      <c r="E27" s="33">
        <v>250.3</v>
      </c>
    </row>
    <row r="28" spans="1:5" ht="30">
      <c r="A28" s="41" t="s">
        <v>13</v>
      </c>
      <c r="B28" s="9">
        <v>791</v>
      </c>
      <c r="C28" s="36">
        <v>1600003560</v>
      </c>
      <c r="D28" s="36">
        <v>200</v>
      </c>
      <c r="E28" s="33">
        <v>250.3</v>
      </c>
    </row>
    <row r="29" spans="1:5" ht="30" customHeight="1">
      <c r="A29" s="13" t="s">
        <v>26</v>
      </c>
      <c r="B29" s="9">
        <v>791</v>
      </c>
      <c r="C29" s="9">
        <v>1600006050</v>
      </c>
      <c r="D29" s="9"/>
      <c r="E29" s="33">
        <v>6830</v>
      </c>
    </row>
    <row r="30" spans="1:5" ht="30">
      <c r="A30" s="13" t="s">
        <v>13</v>
      </c>
      <c r="B30" s="9">
        <v>791</v>
      </c>
      <c r="C30" s="9">
        <v>1600006050</v>
      </c>
      <c r="D30" s="9">
        <v>200</v>
      </c>
      <c r="E30" s="33">
        <v>6830</v>
      </c>
    </row>
    <row r="31" spans="1:5" ht="45">
      <c r="A31" s="13" t="s">
        <v>20</v>
      </c>
      <c r="B31" s="9">
        <v>791</v>
      </c>
      <c r="C31" s="9">
        <v>1600051180</v>
      </c>
      <c r="D31" s="9"/>
      <c r="E31" s="33">
        <f>E32</f>
        <v>699.9</v>
      </c>
    </row>
    <row r="32" spans="1:5" ht="60">
      <c r="A32" s="17" t="s">
        <v>10</v>
      </c>
      <c r="B32" s="9">
        <v>791</v>
      </c>
      <c r="C32" s="9">
        <v>1600051180</v>
      </c>
      <c r="D32" s="9">
        <v>100</v>
      </c>
      <c r="E32" s="33">
        <v>699.9</v>
      </c>
    </row>
    <row r="33" spans="1:5">
      <c r="A33" s="41" t="s">
        <v>90</v>
      </c>
      <c r="B33" s="9">
        <v>791</v>
      </c>
      <c r="C33" s="36">
        <v>1600005870</v>
      </c>
      <c r="D33" s="36"/>
      <c r="E33" s="33">
        <v>300</v>
      </c>
    </row>
    <row r="34" spans="1:5" ht="30">
      <c r="A34" s="41" t="s">
        <v>91</v>
      </c>
      <c r="B34" s="9">
        <v>791</v>
      </c>
      <c r="C34" s="36">
        <v>1600005870</v>
      </c>
      <c r="D34" s="36">
        <v>200</v>
      </c>
      <c r="E34" s="33">
        <v>300</v>
      </c>
    </row>
    <row r="35" spans="1:5" ht="21" customHeight="1">
      <c r="A35" s="13" t="s">
        <v>54</v>
      </c>
      <c r="B35" s="9">
        <v>791</v>
      </c>
      <c r="C35" s="9">
        <v>1600074040</v>
      </c>
      <c r="D35" s="9"/>
      <c r="E35" s="33">
        <v>600</v>
      </c>
    </row>
    <row r="36" spans="1:5" ht="30">
      <c r="A36" s="13" t="s">
        <v>13</v>
      </c>
      <c r="B36" s="9">
        <v>791</v>
      </c>
      <c r="C36" s="9">
        <v>1600074040</v>
      </c>
      <c r="D36" s="9">
        <v>200</v>
      </c>
      <c r="E36" s="33">
        <v>600</v>
      </c>
    </row>
    <row r="37" spans="1:5">
      <c r="A37" s="34" t="s">
        <v>52</v>
      </c>
      <c r="B37" s="9">
        <v>791</v>
      </c>
      <c r="C37" s="36">
        <v>1600074000</v>
      </c>
      <c r="D37" s="36"/>
      <c r="E37" s="38">
        <v>278</v>
      </c>
    </row>
    <row r="38" spans="1:5" ht="18" customHeight="1">
      <c r="A38" s="34" t="s">
        <v>53</v>
      </c>
      <c r="B38" s="9">
        <v>791</v>
      </c>
      <c r="C38" s="36">
        <v>1600074000</v>
      </c>
      <c r="D38" s="36">
        <v>500</v>
      </c>
      <c r="E38" s="38">
        <v>278</v>
      </c>
    </row>
    <row r="39" spans="1:5" ht="20.25" customHeight="1">
      <c r="A39" s="13" t="s">
        <v>17</v>
      </c>
      <c r="B39" s="9">
        <v>791</v>
      </c>
      <c r="C39" s="9">
        <v>9900007500</v>
      </c>
      <c r="D39" s="9"/>
      <c r="E39" s="33">
        <v>70</v>
      </c>
    </row>
    <row r="40" spans="1:5">
      <c r="A40" s="13" t="s">
        <v>14</v>
      </c>
      <c r="B40" s="9">
        <v>791</v>
      </c>
      <c r="C40" s="9">
        <v>9900007500</v>
      </c>
      <c r="D40" s="9">
        <v>800</v>
      </c>
      <c r="E40" s="33">
        <v>70</v>
      </c>
    </row>
    <row r="41" spans="1:5">
      <c r="A41" s="7"/>
      <c r="B41" s="7"/>
      <c r="C41" s="6"/>
      <c r="D41" s="6"/>
      <c r="E41" s="21"/>
    </row>
    <row r="42" spans="1:5">
      <c r="A42" s="3"/>
      <c r="B42" s="3"/>
    </row>
    <row r="43" spans="1:5">
      <c r="A43" s="5"/>
      <c r="B43" s="5"/>
    </row>
    <row r="44" spans="1:5">
      <c r="A44" s="5" t="s">
        <v>27</v>
      </c>
      <c r="B44" s="5"/>
    </row>
    <row r="45" spans="1:5">
      <c r="A45" s="5" t="s">
        <v>80</v>
      </c>
      <c r="B45" s="5"/>
    </row>
    <row r="46" spans="1:5">
      <c r="A46" s="5" t="s">
        <v>28</v>
      </c>
      <c r="B46" s="5"/>
    </row>
    <row r="47" spans="1:5">
      <c r="A47" s="5" t="s">
        <v>29</v>
      </c>
      <c r="B47" s="5"/>
    </row>
    <row r="48" spans="1:5" ht="15.75" customHeight="1">
      <c r="A48" s="5" t="s">
        <v>30</v>
      </c>
      <c r="B48" s="5"/>
      <c r="C48" s="30" t="s">
        <v>86</v>
      </c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topLeftCell="A2" workbookViewId="0">
      <selection activeCell="F11" sqref="F11"/>
    </sheetView>
  </sheetViews>
  <sheetFormatPr defaultRowHeight="15"/>
  <cols>
    <col min="1" max="1" width="48.5703125" style="15" customWidth="1"/>
    <col min="2" max="2" width="6.5703125" customWidth="1"/>
    <col min="3" max="3" width="12.140625" customWidth="1"/>
    <col min="4" max="4" width="6.28515625" customWidth="1"/>
    <col min="5" max="5" width="8.28515625" customWidth="1"/>
    <col min="6" max="6" width="9.140625" style="18"/>
  </cols>
  <sheetData>
    <row r="1" spans="1:6">
      <c r="A1" s="52"/>
      <c r="B1" s="1"/>
      <c r="C1" s="47" t="s">
        <v>47</v>
      </c>
      <c r="D1" s="47"/>
      <c r="E1" s="47"/>
      <c r="F1" s="47"/>
    </row>
    <row r="2" spans="1:6" ht="36.75" customHeight="1">
      <c r="A2" s="52"/>
      <c r="B2" s="1"/>
      <c r="C2" s="47" t="s">
        <v>77</v>
      </c>
      <c r="D2" s="47"/>
      <c r="E2" s="47"/>
      <c r="F2" s="47"/>
    </row>
    <row r="3" spans="1:6">
      <c r="A3" s="4"/>
      <c r="B3" s="1"/>
      <c r="C3" s="47" t="s">
        <v>60</v>
      </c>
      <c r="D3" s="47"/>
      <c r="E3" s="47"/>
      <c r="F3" s="47"/>
    </row>
    <row r="4" spans="1:6">
      <c r="A4" s="16"/>
      <c r="B4" s="3"/>
    </row>
    <row r="5" spans="1:6" ht="30.75" customHeight="1">
      <c r="A5" s="51" t="s">
        <v>85</v>
      </c>
      <c r="B5" s="51"/>
      <c r="C5" s="51"/>
      <c r="D5" s="51"/>
      <c r="E5" s="51"/>
      <c r="F5" s="51"/>
    </row>
    <row r="6" spans="1:6">
      <c r="A6" s="16"/>
      <c r="B6" s="3"/>
    </row>
    <row r="7" spans="1:6">
      <c r="A7" s="48" t="s">
        <v>1</v>
      </c>
      <c r="B7" s="48"/>
      <c r="C7" s="48"/>
      <c r="D7" s="48"/>
      <c r="E7" s="48"/>
      <c r="F7" s="48"/>
    </row>
    <row r="8" spans="1:6" ht="30">
      <c r="A8" s="13" t="s">
        <v>2</v>
      </c>
      <c r="B8" s="9" t="s">
        <v>45</v>
      </c>
      <c r="C8" s="9" t="s">
        <v>4</v>
      </c>
      <c r="D8" s="9" t="s">
        <v>5</v>
      </c>
      <c r="E8" s="9" t="s">
        <v>56</v>
      </c>
      <c r="F8" s="19" t="s">
        <v>76</v>
      </c>
    </row>
    <row r="9" spans="1:6" ht="18" customHeight="1">
      <c r="A9" s="10" t="s">
        <v>6</v>
      </c>
      <c r="B9" s="10"/>
      <c r="C9" s="11"/>
      <c r="D9" s="11"/>
      <c r="E9" s="20">
        <f>E10</f>
        <v>16956.900000000001</v>
      </c>
      <c r="F9" s="20">
        <f>F10</f>
        <v>17002.099999999999</v>
      </c>
    </row>
    <row r="10" spans="1:6" ht="46.5" customHeight="1">
      <c r="A10" s="13" t="s">
        <v>84</v>
      </c>
      <c r="B10" s="9">
        <v>791</v>
      </c>
      <c r="C10" s="11"/>
      <c r="D10" s="11"/>
      <c r="E10" s="19">
        <f>E11+E38+E40</f>
        <v>16956.900000000001</v>
      </c>
      <c r="F10" s="19">
        <f>F11+F38+F40</f>
        <v>17002.099999999999</v>
      </c>
    </row>
    <row r="11" spans="1:6" ht="46.5" customHeight="1">
      <c r="A11" s="13" t="s">
        <v>79</v>
      </c>
      <c r="B11" s="9">
        <v>791</v>
      </c>
      <c r="C11" s="9">
        <v>1600000000</v>
      </c>
      <c r="D11" s="9"/>
      <c r="E11" s="19">
        <f>E12+E14+E18+E21+E23+E25+E27+E29+E32+E34+E36</f>
        <v>16522.400000000001</v>
      </c>
      <c r="F11" s="19">
        <f>F12+F14+F18+F21+F23+F25+F27+F29+F32+F34+F36</f>
        <v>16201.6</v>
      </c>
    </row>
    <row r="12" spans="1:6" ht="18" customHeight="1">
      <c r="A12" s="13" t="s">
        <v>9</v>
      </c>
      <c r="B12" s="9">
        <v>791</v>
      </c>
      <c r="C12" s="9">
        <v>1600002030</v>
      </c>
      <c r="D12" s="9"/>
      <c r="E12" s="33">
        <v>914.7</v>
      </c>
      <c r="F12" s="33">
        <v>914.7</v>
      </c>
    </row>
    <row r="13" spans="1:6" ht="75">
      <c r="A13" s="13" t="s">
        <v>10</v>
      </c>
      <c r="B13" s="9">
        <v>791</v>
      </c>
      <c r="C13" s="9">
        <v>1600002030</v>
      </c>
      <c r="D13" s="9">
        <v>100</v>
      </c>
      <c r="E13" s="33">
        <v>914.7</v>
      </c>
      <c r="F13" s="33">
        <v>914.7</v>
      </c>
    </row>
    <row r="14" spans="1:6" ht="30">
      <c r="A14" s="13" t="s">
        <v>12</v>
      </c>
      <c r="B14" s="9">
        <v>791</v>
      </c>
      <c r="C14" s="9">
        <v>1600002040</v>
      </c>
      <c r="D14" s="9"/>
      <c r="E14" s="33">
        <f>E15+E16+E17</f>
        <v>5699.1</v>
      </c>
      <c r="F14" s="33">
        <f>F15+F16+F17</f>
        <v>5732.1</v>
      </c>
    </row>
    <row r="15" spans="1:6" ht="75">
      <c r="A15" s="13" t="s">
        <v>10</v>
      </c>
      <c r="B15" s="9">
        <v>791</v>
      </c>
      <c r="C15" s="9">
        <v>1600002040</v>
      </c>
      <c r="D15" s="9">
        <v>100</v>
      </c>
      <c r="E15" s="33">
        <v>4312.1000000000004</v>
      </c>
      <c r="F15" s="33">
        <v>4312.1000000000004</v>
      </c>
    </row>
    <row r="16" spans="1:6" ht="30">
      <c r="A16" s="13" t="s">
        <v>13</v>
      </c>
      <c r="B16" s="9">
        <v>791</v>
      </c>
      <c r="C16" s="9">
        <v>1600002040</v>
      </c>
      <c r="D16" s="9">
        <v>200</v>
      </c>
      <c r="E16" s="33">
        <v>1342</v>
      </c>
      <c r="F16" s="33">
        <v>1375</v>
      </c>
    </row>
    <row r="17" spans="1:6" ht="18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45</v>
      </c>
      <c r="F17" s="33">
        <v>45</v>
      </c>
    </row>
    <row r="18" spans="1:6" ht="18" customHeight="1">
      <c r="A18" s="41" t="s">
        <v>63</v>
      </c>
      <c r="B18" s="9">
        <v>791</v>
      </c>
      <c r="C18" s="9">
        <v>1600009040</v>
      </c>
      <c r="D18" s="9"/>
      <c r="E18" s="33">
        <f>E19+E20</f>
        <v>158</v>
      </c>
      <c r="F18" s="33">
        <f>F19+F20</f>
        <v>158</v>
      </c>
    </row>
    <row r="19" spans="1:6" ht="15" customHeight="1">
      <c r="A19" s="13" t="s">
        <v>13</v>
      </c>
      <c r="B19" s="9">
        <v>791</v>
      </c>
      <c r="C19" s="9">
        <v>1600009040</v>
      </c>
      <c r="D19" s="9">
        <v>200</v>
      </c>
      <c r="E19" s="33">
        <v>154</v>
      </c>
      <c r="F19" s="33">
        <v>154</v>
      </c>
    </row>
    <row r="20" spans="1:6" ht="15.75" customHeight="1">
      <c r="A20" s="13" t="s">
        <v>14</v>
      </c>
      <c r="B20" s="9">
        <v>791</v>
      </c>
      <c r="C20" s="9">
        <v>1600009040</v>
      </c>
      <c r="D20" s="9">
        <v>800</v>
      </c>
      <c r="E20" s="33">
        <v>4</v>
      </c>
      <c r="F20" s="33">
        <v>4</v>
      </c>
    </row>
    <row r="21" spans="1:6" ht="18" customHeight="1">
      <c r="A21" s="13" t="s">
        <v>23</v>
      </c>
      <c r="B21" s="9">
        <v>791</v>
      </c>
      <c r="C21" s="9">
        <v>1600003150</v>
      </c>
      <c r="D21" s="9"/>
      <c r="E21" s="33">
        <v>1083</v>
      </c>
      <c r="F21" s="33">
        <v>1083</v>
      </c>
    </row>
    <row r="22" spans="1:6" ht="30">
      <c r="A22" s="13" t="s">
        <v>13</v>
      </c>
      <c r="B22" s="9">
        <v>791</v>
      </c>
      <c r="C22" s="9">
        <v>1600003150</v>
      </c>
      <c r="D22" s="9">
        <v>200</v>
      </c>
      <c r="E22" s="33">
        <v>1083</v>
      </c>
      <c r="F22" s="33">
        <v>1083</v>
      </c>
    </row>
    <row r="23" spans="1:6" ht="45">
      <c r="A23" s="13" t="s">
        <v>59</v>
      </c>
      <c r="B23" s="9">
        <v>791</v>
      </c>
      <c r="C23" s="9">
        <v>1600003610</v>
      </c>
      <c r="D23" s="9"/>
      <c r="E23" s="33">
        <v>70</v>
      </c>
      <c r="F23" s="33">
        <v>70</v>
      </c>
    </row>
    <row r="24" spans="1:6" ht="30">
      <c r="A24" s="13" t="s">
        <v>13</v>
      </c>
      <c r="B24" s="9">
        <v>791</v>
      </c>
      <c r="C24" s="9">
        <v>1600003610</v>
      </c>
      <c r="D24" s="9">
        <v>200</v>
      </c>
      <c r="E24" s="33">
        <v>70</v>
      </c>
      <c r="F24" s="33">
        <v>70</v>
      </c>
    </row>
    <row r="25" spans="1:6">
      <c r="A25" s="41" t="s">
        <v>66</v>
      </c>
      <c r="B25" s="9">
        <v>791</v>
      </c>
      <c r="C25" s="36">
        <v>1600003560</v>
      </c>
      <c r="D25" s="36"/>
      <c r="E25" s="33">
        <v>250.3</v>
      </c>
      <c r="F25" s="33">
        <v>250.3</v>
      </c>
    </row>
    <row r="26" spans="1:6" ht="30">
      <c r="A26" s="41" t="s">
        <v>13</v>
      </c>
      <c r="B26" s="9">
        <v>791</v>
      </c>
      <c r="C26" s="36">
        <v>1600003560</v>
      </c>
      <c r="D26" s="36">
        <v>200</v>
      </c>
      <c r="E26" s="33">
        <v>250.3</v>
      </c>
      <c r="F26" s="33">
        <v>250.3</v>
      </c>
    </row>
    <row r="27" spans="1:6" ht="30">
      <c r="A27" s="13" t="s">
        <v>26</v>
      </c>
      <c r="B27" s="9">
        <v>791</v>
      </c>
      <c r="C27" s="9">
        <v>1600006050</v>
      </c>
      <c r="D27" s="9"/>
      <c r="E27" s="33">
        <v>6465.5</v>
      </c>
      <c r="F27" s="33">
        <v>6099.5</v>
      </c>
    </row>
    <row r="28" spans="1:6" ht="30">
      <c r="A28" s="13" t="s">
        <v>13</v>
      </c>
      <c r="B28" s="9">
        <v>791</v>
      </c>
      <c r="C28" s="9">
        <v>1600006050</v>
      </c>
      <c r="D28" s="9">
        <v>200</v>
      </c>
      <c r="E28" s="33">
        <v>6465.5</v>
      </c>
      <c r="F28" s="33">
        <v>6099.5</v>
      </c>
    </row>
    <row r="29" spans="1:6" ht="60">
      <c r="A29" s="13" t="s">
        <v>20</v>
      </c>
      <c r="B29" s="9">
        <v>791</v>
      </c>
      <c r="C29" s="9">
        <v>1600051180</v>
      </c>
      <c r="D29" s="9"/>
      <c r="E29" s="33">
        <f>E30+E31</f>
        <v>703.8</v>
      </c>
      <c r="F29" s="33">
        <f>F30+F31</f>
        <v>716</v>
      </c>
    </row>
    <row r="30" spans="1:6" ht="75">
      <c r="A30" s="17" t="s">
        <v>10</v>
      </c>
      <c r="B30" s="9">
        <v>791</v>
      </c>
      <c r="C30" s="9">
        <v>1600051180</v>
      </c>
      <c r="D30" s="9">
        <v>100</v>
      </c>
      <c r="E30" s="33">
        <v>703.8</v>
      </c>
      <c r="F30" s="33">
        <v>711.5</v>
      </c>
    </row>
    <row r="31" spans="1:6" ht="30">
      <c r="A31" s="13" t="s">
        <v>13</v>
      </c>
      <c r="B31" s="9">
        <v>791</v>
      </c>
      <c r="C31" s="9">
        <v>1600051180</v>
      </c>
      <c r="D31" s="9">
        <v>200</v>
      </c>
      <c r="E31" s="33">
        <v>0</v>
      </c>
      <c r="F31" s="33">
        <v>4.5</v>
      </c>
    </row>
    <row r="32" spans="1:6">
      <c r="A32" s="41" t="s">
        <v>90</v>
      </c>
      <c r="B32" s="9">
        <v>791</v>
      </c>
      <c r="C32" s="36">
        <v>1600005870</v>
      </c>
      <c r="D32" s="36"/>
      <c r="E32" s="33">
        <v>300</v>
      </c>
      <c r="F32" s="33">
        <v>300</v>
      </c>
    </row>
    <row r="33" spans="1:10" ht="30.75" customHeight="1">
      <c r="A33" s="41" t="s">
        <v>91</v>
      </c>
      <c r="B33" s="9">
        <v>791</v>
      </c>
      <c r="C33" s="36">
        <v>1600005870</v>
      </c>
      <c r="D33" s="36">
        <v>200</v>
      </c>
      <c r="E33" s="33">
        <v>300</v>
      </c>
      <c r="F33" s="33">
        <v>300</v>
      </c>
    </row>
    <row r="34" spans="1:10" ht="30">
      <c r="A34" s="13" t="s">
        <v>54</v>
      </c>
      <c r="B34" s="9">
        <v>791</v>
      </c>
      <c r="C34" s="9">
        <v>1600074040</v>
      </c>
      <c r="D34" s="9"/>
      <c r="E34" s="33">
        <v>600</v>
      </c>
      <c r="F34" s="33">
        <v>600</v>
      </c>
    </row>
    <row r="35" spans="1:10" ht="33" customHeight="1">
      <c r="A35" s="13" t="s">
        <v>13</v>
      </c>
      <c r="B35" s="9">
        <v>791</v>
      </c>
      <c r="C35" s="9">
        <v>1600074040</v>
      </c>
      <c r="D35" s="9">
        <v>200</v>
      </c>
      <c r="E35" s="33">
        <v>600</v>
      </c>
      <c r="F35" s="33">
        <v>600</v>
      </c>
    </row>
    <row r="36" spans="1:10" ht="18" customHeight="1">
      <c r="A36" s="34" t="s">
        <v>52</v>
      </c>
      <c r="B36" s="9">
        <v>791</v>
      </c>
      <c r="C36" s="36">
        <v>1600074000</v>
      </c>
      <c r="D36" s="36"/>
      <c r="E36" s="33">
        <v>278</v>
      </c>
      <c r="F36" s="33">
        <v>278</v>
      </c>
    </row>
    <row r="37" spans="1:10" ht="16.5" customHeight="1">
      <c r="A37" s="34" t="s">
        <v>53</v>
      </c>
      <c r="B37" s="9">
        <v>791</v>
      </c>
      <c r="C37" s="36">
        <v>1600074000</v>
      </c>
      <c r="D37" s="36">
        <v>500</v>
      </c>
      <c r="E37" s="33">
        <v>278</v>
      </c>
      <c r="F37" s="33">
        <v>278</v>
      </c>
    </row>
    <row r="38" spans="1:10" ht="18" customHeight="1">
      <c r="A38" s="13" t="s">
        <v>17</v>
      </c>
      <c r="B38" s="9">
        <v>791</v>
      </c>
      <c r="C38" s="9">
        <v>9900007500</v>
      </c>
      <c r="D38" s="9"/>
      <c r="E38" s="33">
        <v>70</v>
      </c>
      <c r="F38" s="33">
        <v>70</v>
      </c>
    </row>
    <row r="39" spans="1:10" ht="18" customHeight="1">
      <c r="A39" s="17" t="s">
        <v>14</v>
      </c>
      <c r="B39" s="9">
        <v>791</v>
      </c>
      <c r="C39" s="22">
        <v>9900007500</v>
      </c>
      <c r="D39" s="22">
        <v>800</v>
      </c>
      <c r="E39" s="33">
        <v>70</v>
      </c>
      <c r="F39" s="33">
        <v>70</v>
      </c>
    </row>
    <row r="40" spans="1:10" ht="18" customHeight="1">
      <c r="A40" s="25" t="s">
        <v>48</v>
      </c>
      <c r="B40" s="9">
        <v>791</v>
      </c>
      <c r="C40" s="26">
        <v>9900099990</v>
      </c>
      <c r="D40" s="26"/>
      <c r="E40" s="40">
        <v>364.5</v>
      </c>
      <c r="F40" s="33">
        <v>730.5</v>
      </c>
    </row>
    <row r="41" spans="1:10">
      <c r="A41" s="25" t="s">
        <v>49</v>
      </c>
      <c r="B41" s="9">
        <v>791</v>
      </c>
      <c r="C41" s="26">
        <v>9900099990</v>
      </c>
      <c r="D41" s="26">
        <v>900</v>
      </c>
      <c r="E41" s="40">
        <v>364.5</v>
      </c>
      <c r="F41" s="33">
        <v>730.5</v>
      </c>
    </row>
    <row r="42" spans="1:10">
      <c r="A42" s="16"/>
      <c r="B42" s="3"/>
    </row>
    <row r="43" spans="1:10">
      <c r="A43" s="16"/>
      <c r="B43" s="5"/>
    </row>
    <row r="44" spans="1:10">
      <c r="A44" s="16" t="s">
        <v>27</v>
      </c>
      <c r="B44" s="5"/>
    </row>
    <row r="45" spans="1:10">
      <c r="A45" s="16" t="s">
        <v>80</v>
      </c>
      <c r="B45" s="5"/>
    </row>
    <row r="46" spans="1:10">
      <c r="A46" s="16" t="s">
        <v>28</v>
      </c>
      <c r="B46" s="5"/>
    </row>
    <row r="47" spans="1:10">
      <c r="A47" s="16" t="s">
        <v>29</v>
      </c>
      <c r="B47" s="5"/>
    </row>
    <row r="48" spans="1:10" ht="17.25" customHeight="1">
      <c r="A48" s="16" t="s">
        <v>30</v>
      </c>
      <c r="B48" s="5"/>
      <c r="E48" s="27" t="s">
        <v>86</v>
      </c>
      <c r="F48" s="27"/>
      <c r="G48" s="27"/>
      <c r="H48" s="27"/>
      <c r="I48" s="27"/>
      <c r="J48" s="27"/>
    </row>
    <row r="49" spans="1:2">
      <c r="A49" s="16"/>
      <c r="B49" s="5"/>
    </row>
    <row r="50" spans="1:2">
      <c r="A50" s="16"/>
      <c r="B50" s="5"/>
    </row>
    <row r="51" spans="1:2">
      <c r="A51" s="16"/>
      <c r="B51" s="5"/>
    </row>
    <row r="52" spans="1:2">
      <c r="A52" s="16"/>
      <c r="B52" s="5"/>
    </row>
    <row r="53" spans="1:2">
      <c r="A53" s="16"/>
      <c r="B53" s="5"/>
    </row>
    <row r="54" spans="1:2">
      <c r="A54" s="16"/>
      <c r="B54" s="5"/>
    </row>
    <row r="55" spans="1:2">
      <c r="A55" s="16"/>
      <c r="B55" s="5"/>
    </row>
    <row r="56" spans="1:2">
      <c r="A56" s="16"/>
      <c r="B56" s="5"/>
    </row>
    <row r="57" spans="1:2">
      <c r="A57" s="16"/>
      <c r="B57" s="5"/>
    </row>
    <row r="58" spans="1:2">
      <c r="A58" s="16"/>
      <c r="B58" s="5"/>
    </row>
    <row r="59" spans="1:2">
      <c r="A59" s="16"/>
      <c r="B59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5</vt:lpstr>
      <vt:lpstr>прил. 6</vt:lpstr>
      <vt:lpstr>прил.7</vt:lpstr>
      <vt:lpstr>прил.8</vt:lpstr>
      <vt:lpstr>прил.9</vt:lpstr>
      <vt:lpstr>прил.10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2016-11-12T17:39:49Z</cp:lastPrinted>
  <dcterms:created xsi:type="dcterms:W3CDTF">2016-11-12T16:46:08Z</dcterms:created>
  <dcterms:modified xsi:type="dcterms:W3CDTF">2018-12-17T04:50:59Z</dcterms:modified>
</cp:coreProperties>
</file>