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12" firstSheet="7" activeTab="7"/>
  </bookViews>
  <sheets>
    <sheet name="Бишкурай" sheetId="1" r:id="rId1"/>
    <sheet name="Верхнетроицк" sheetId="9" r:id="rId2"/>
    <sheet name="Верхние Бишинды" sheetId="11" r:id="rId3"/>
    <sheet name="Гафур" sheetId="12" r:id="rId4"/>
    <sheet name="Какрыбаш" sheetId="13" r:id="rId5"/>
    <sheet name="Ильчимбет" sheetId="14" r:id="rId6"/>
    <sheet name="Карамалы Губей" sheetId="15" r:id="rId7"/>
    <sheet name="Кандры" sheetId="24" r:id="rId8"/>
  </sheets>
  <calcPr calcId="125725"/>
</workbook>
</file>

<file path=xl/calcChain.xml><?xml version="1.0" encoding="utf-8"?>
<calcChain xmlns="http://schemas.openxmlformats.org/spreadsheetml/2006/main">
  <c r="E12" i="24"/>
  <c r="E15"/>
  <c r="E13"/>
  <c r="F8" i="9"/>
  <c r="F6" i="13"/>
  <c r="F47" i="15"/>
  <c r="F48" i="14"/>
  <c r="F47" i="13"/>
  <c r="F47" i="12"/>
  <c r="F47" i="11"/>
  <c r="F47" i="9"/>
  <c r="F47" i="1"/>
  <c r="E56" i="24"/>
</calcChain>
</file>

<file path=xl/sharedStrings.xml><?xml version="1.0" encoding="utf-8"?>
<sst xmlns="http://schemas.openxmlformats.org/spreadsheetml/2006/main" count="729" uniqueCount="255">
  <si>
    <t>Полная
цена
контракта</t>
  </si>
  <si>
    <t>До 100,0 т.р.</t>
  </si>
  <si>
    <t>№</t>
  </si>
  <si>
    <t xml:space="preserve">Срок действия
контракта
</t>
  </si>
  <si>
    <t xml:space="preserve">Наименование
закупаемой
продукции
</t>
  </si>
  <si>
    <t xml:space="preserve">Способ
размещения
заказа
</t>
  </si>
  <si>
    <t xml:space="preserve">Поставщик
(исполнитель)
</t>
  </si>
  <si>
    <t>Оплата за интернет</t>
  </si>
  <si>
    <t>Оплата за услуги связи</t>
  </si>
  <si>
    <t>РБ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</si>
  <si>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Бишкураевский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</si>
  <si>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Поставщик (местный)</t>
  </si>
  <si>
    <t>Поставщик (РБ)</t>
  </si>
  <si>
    <t>Дата  заключения контракта</t>
  </si>
  <si>
    <t>Гафарова А.Р.</t>
  </si>
  <si>
    <t>Хабибуллина О.В.</t>
  </si>
  <si>
    <t>синий цвет - годовые договора</t>
  </si>
  <si>
    <t>красный цвет - аукционы, конкурсы, запросы котировок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</si>
  <si>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</si>
  <si>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Верхнетроицкий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</si>
  <si>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</si>
  <si>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Гафуровский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</si>
  <si>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</si>
  <si>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</si>
  <si>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Карамалы-Губеевский сельсовет муниципального района Туймазинский район Республики Башкортостан
(наименование  получателя бюджетных средств)
с 01.01.2017-31.03.2017
</t>
  </si>
  <si>
    <t>ПАО "Башинформсвязь"</t>
  </si>
  <si>
    <t>Поставка электроэнергии</t>
  </si>
  <si>
    <t>Отпуск тепловой энергии</t>
  </si>
  <si>
    <t>М</t>
  </si>
  <si>
    <t>Услуги по размещению и утилизации (захоронению) отходов производства и потребления</t>
  </si>
  <si>
    <t>ООО "Статистика.Информатизация.Сервис"</t>
  </si>
  <si>
    <t>ООО ЭСКБ</t>
  </si>
  <si>
    <t>п.1 ч.1 ст93</t>
  </si>
  <si>
    <t>ООО Туймазинские тепловые сети</t>
  </si>
  <si>
    <t>Техническое обслуживание уличного освещения</t>
  </si>
  <si>
    <t>ООО УПТК "Водомонтажкомплект"</t>
  </si>
  <si>
    <t>Отпуск воды</t>
  </si>
  <si>
    <t>Услуги по сбору и транспортированию отходов</t>
  </si>
  <si>
    <t>№2 от 27.01.2017</t>
  </si>
  <si>
    <t>п.1 ч.1 ст.93</t>
  </si>
  <si>
    <t>ООО Туймазыводоканал</t>
  </si>
  <si>
    <t>Холодное водоснабжение и водоотведение</t>
  </si>
  <si>
    <t>ООО АПО "Респект"</t>
  </si>
  <si>
    <t>№2127245 от 26.01.2017</t>
  </si>
  <si>
    <t>№2124129 от 26.01.2017</t>
  </si>
  <si>
    <t>№310100752 от 23.01.2017</t>
  </si>
  <si>
    <t>п.29 ч.1 ст.93</t>
  </si>
  <si>
    <t>ООО Экология Т</t>
  </si>
  <si>
    <t>№Р-81 от 09.01.2017</t>
  </si>
  <si>
    <t>№В-77 от 09.01.2017</t>
  </si>
  <si>
    <t>№2127253 от 02.02.2017</t>
  </si>
  <si>
    <t>№2124138 от 27.01.2017</t>
  </si>
  <si>
    <t>№810100749 от 27.01.2017</t>
  </si>
  <si>
    <t>№42994 от 02.02.2017</t>
  </si>
  <si>
    <t>ООО Газпром межрегионгаз Уфа</t>
  </si>
  <si>
    <t>п.8 ч.1 ст93</t>
  </si>
  <si>
    <t>Поставка газа</t>
  </si>
  <si>
    <t>№Р-156 от 16.01.2017</t>
  </si>
  <si>
    <t>№05/17 от 16.01.2017</t>
  </si>
  <si>
    <t>ИП Зартынов Ролан Рамилевич</t>
  </si>
  <si>
    <t>Программное обслуживание</t>
  </si>
  <si>
    <t>№2127250 от 26.01.2017</t>
  </si>
  <si>
    <t>№2124132 от 26.01.2017</t>
  </si>
  <si>
    <t>№310100748 от 24.01.2017</t>
  </si>
  <si>
    <t>№5 от 09.01.2017</t>
  </si>
  <si>
    <t>ООО Башэлектромонтаж</t>
  </si>
  <si>
    <t>Техническое обслуживание уличного освещения на 2017 год</t>
  </si>
  <si>
    <t>В-81 от 09.01.2017</t>
  </si>
  <si>
    <t>Р-85 от 09.01.2017</t>
  </si>
  <si>
    <t>№678 от 16.01.2017</t>
  </si>
  <si>
    <t>ПО "Похозяйственный учет"</t>
  </si>
  <si>
    <t>№61 от 16.01.2017</t>
  </si>
  <si>
    <t>ИП Боева Ольга Григорьевна</t>
  </si>
  <si>
    <t>Оплата за негативное воздействие на окруж.среду</t>
  </si>
  <si>
    <t>№1 от 01.01.2017</t>
  </si>
  <si>
    <t>Канцтовары</t>
  </si>
  <si>
    <t>ОСАГО</t>
  </si>
  <si>
    <t>ФГУП "Почта России"</t>
  </si>
  <si>
    <t>АО "Башкиравтодор"</t>
  </si>
  <si>
    <t>№310100753 от 25.01.2017</t>
  </si>
  <si>
    <t>№2127244 от 26.01.2017</t>
  </si>
  <si>
    <t>№2124131 от 26.01.2017</t>
  </si>
  <si>
    <t>№763188-11-01 от 01.01.2017</t>
  </si>
  <si>
    <t>ПАО "Газпром газораспределение Уфа"</t>
  </si>
  <si>
    <t>Техническое обслуживание и ремонт газовых сетей и оборудования</t>
  </si>
  <si>
    <t>№68101 от 01.02.2017</t>
  </si>
  <si>
    <t>ООО "Газпром межрегионгаз Уфа"</t>
  </si>
  <si>
    <t>№10 от 30.01.2017</t>
  </si>
  <si>
    <t>№3107000755 от 24.01.2017</t>
  </si>
  <si>
    <t>№54 от 09.01.2017</t>
  </si>
  <si>
    <t>№Р-84 от 09.01.2017</t>
  </si>
  <si>
    <t>№В-80 от 09.01.2017</t>
  </si>
  <si>
    <t>№1127 от 30.01.2017</t>
  </si>
  <si>
    <t>№2127278 от 30.01.2017</t>
  </si>
  <si>
    <t>№2124151 от 30.01.2017</t>
  </si>
  <si>
    <t>№23ТО ОПС от 09.01.2017</t>
  </si>
  <si>
    <t>ООО ПожЗащита Эксперт</t>
  </si>
  <si>
    <t>Техническое обслуживание АПС и СОУЭ</t>
  </si>
  <si>
    <t>Возмещение коммунальных услуг</t>
  </si>
  <si>
    <t>№2127248 от 30.01.2017</t>
  </si>
  <si>
    <t>№2124135 от 30.01.2017</t>
  </si>
  <si>
    <t>№310100740 от 25.01.2017</t>
  </si>
  <si>
    <t>Подписка</t>
  </si>
  <si>
    <t>№К00000096331 от 25.01.2017</t>
  </si>
  <si>
    <t>ПАО СК "Росгосстрах"</t>
  </si>
  <si>
    <t>№40207610-0244001802-110117 от 11.01.2017</t>
  </si>
  <si>
    <t>№310100747 от 25.01.2017</t>
  </si>
  <si>
    <t>№2124587 от 25.01.2017</t>
  </si>
  <si>
    <t>№2127259 от 25.01.2017</t>
  </si>
  <si>
    <t>№310110777 от 01.01.2017</t>
  </si>
  <si>
    <t>№561 от 01.01.2017</t>
  </si>
  <si>
    <t>№2124106 от 01.01.2017</t>
  </si>
  <si>
    <t>№609 от 01.01.2017</t>
  </si>
  <si>
    <t>№В-96 от 01.01.2017</t>
  </si>
  <si>
    <t>ООО Дорстрой</t>
  </si>
  <si>
    <t>Зимнее содержание автомобильных дорог</t>
  </si>
  <si>
    <t xml:space="preserve">№44 ТО ОПС </t>
  </si>
  <si>
    <t>ООО ПожЗащитаЭксперт</t>
  </si>
  <si>
    <t>№43835-С от 01.01.2017</t>
  </si>
  <si>
    <t>Сопровождение КонсультантПлюс</t>
  </si>
  <si>
    <t>№Р-97 от 01.01.2017</t>
  </si>
  <si>
    <t>№П-К 13.01 от 10.01.2017</t>
  </si>
  <si>
    <t>ООО ЧОО "Альтернатива"</t>
  </si>
  <si>
    <t>Оказание охранных услуг и техническое обслуживание</t>
  </si>
  <si>
    <t>№ГМС-014 от 19.01.2017</t>
  </si>
  <si>
    <t>ГУП Центр ИКТ РБ</t>
  </si>
  <si>
    <t>Оказание услуг</t>
  </si>
  <si>
    <t>№6 от 09.01.2017</t>
  </si>
  <si>
    <t>ФГУП Почта России</t>
  </si>
  <si>
    <t>ИП Нуретдинова</t>
  </si>
  <si>
    <t>Заправка картриджа</t>
  </si>
  <si>
    <t>Ремонт принтера</t>
  </si>
  <si>
    <t>ИП Шарифуллин</t>
  </si>
  <si>
    <t>Очистка снега</t>
  </si>
  <si>
    <t>№39/2 от 12.01.2017</t>
  </si>
  <si>
    <t>№7 от 09.01.2017</t>
  </si>
  <si>
    <t>Агрогриб</t>
  </si>
  <si>
    <t>ОАО ИнфотексИнтернетТраст</t>
  </si>
  <si>
    <t>Изготовление квалифицированного сертификата</t>
  </si>
  <si>
    <t>№5 от 16.01.2017</t>
  </si>
  <si>
    <t>ТИЦ</t>
  </si>
  <si>
    <t>Объявление в газету</t>
  </si>
  <si>
    <t>ИП Каримов</t>
  </si>
  <si>
    <t>Запчасти</t>
  </si>
  <si>
    <t>№1 от 27.01.2017</t>
  </si>
  <si>
    <t>Ремонт машины</t>
  </si>
  <si>
    <t>№В-140 от 16.01.2017</t>
  </si>
  <si>
    <t>Вывоз мусора</t>
  </si>
  <si>
    <t>Регион 02</t>
  </si>
  <si>
    <t>№9 от 09.01.2017</t>
  </si>
  <si>
    <t>№683 от 01.02.2017</t>
  </si>
  <si>
    <t>КФХ Усень</t>
  </si>
  <si>
    <t>№1 от 04.01.2017</t>
  </si>
  <si>
    <t>СПК Метевтамак</t>
  </si>
  <si>
    <t>КФХ АйСель</t>
  </si>
  <si>
    <t>№165 от 28.01.2017</t>
  </si>
  <si>
    <t>Флаги</t>
  </si>
  <si>
    <t>ООО Символика</t>
  </si>
  <si>
    <t>Способ размещения</t>
  </si>
  <si>
    <t>Единственный поставщик (ст.93 44-ФЗ)</t>
  </si>
  <si>
    <t>Дата  заключения договора (контракта)</t>
  </si>
  <si>
    <t>Полная
цена
договора (контракта)</t>
  </si>
  <si>
    <t xml:space="preserve">бюджет </t>
  </si>
  <si>
    <t>м</t>
  </si>
  <si>
    <t>б/н от 09.01.2017</t>
  </si>
  <si>
    <t>ИП Зартынов Р.Р.</t>
  </si>
  <si>
    <t>программное обслуживание компьютерной техники</t>
  </si>
  <si>
    <t>№17 от 11.01.2017</t>
  </si>
  <si>
    <t>ООО ДЭП 103</t>
  </si>
  <si>
    <t>зимнее содержание автомобильных дорог  с.Н Каран-Елга и с.В. Каран-елга</t>
  </si>
  <si>
    <t>б/н от 23.01.2017</t>
  </si>
  <si>
    <t>ИП Салихов Т.А.</t>
  </si>
  <si>
    <t>услуги трактора бульдозера Т-170</t>
  </si>
  <si>
    <t>ООО "Импульс"</t>
  </si>
  <si>
    <t>формовка деревьев</t>
  </si>
  <si>
    <t>№3 от 01.02.2017</t>
  </si>
  <si>
    <t>ООО "Дорстрой"</t>
  </si>
  <si>
    <t>№22 от 01.02.2017</t>
  </si>
  <si>
    <t>ГУП РБ Издательский дом "Республика Башкортостан"</t>
  </si>
  <si>
    <t>размещение объявления в газете "Туймазинский вестник"</t>
  </si>
  <si>
    <t>№6 от 01.02.2017</t>
  </si>
  <si>
    <t>ООО "ВипКомп"</t>
  </si>
  <si>
    <t>компьютер в комплекте</t>
  </si>
  <si>
    <t>№2 от 01.02.2017</t>
  </si>
  <si>
    <t>ИП Замалетдинов Р.Ф.</t>
  </si>
  <si>
    <t>лампы ртутные ДРЛ 250 вт</t>
  </si>
  <si>
    <t>ИП Каримов И.Р.</t>
  </si>
  <si>
    <t>запчасти</t>
  </si>
  <si>
    <t>ремонт автомобиля</t>
  </si>
  <si>
    <t>№2 от 07.02.2017</t>
  </si>
  <si>
    <t>ИП Файзуллина С.Ф.</t>
  </si>
  <si>
    <t>канцтовары</t>
  </si>
  <si>
    <t>ООО "ПожЗащитаЭксперт"</t>
  </si>
  <si>
    <t>монтаж автоматической пожарной сигнализации</t>
  </si>
  <si>
    <t>б/н от 14.02.2017</t>
  </si>
  <si>
    <t>№11 от14.02.2017</t>
  </si>
  <si>
    <t>ГУП БТИ РБ</t>
  </si>
  <si>
    <t>подготовка тех.планов сКандры ул. С.Юлаева, 11 № 17,18,19</t>
  </si>
  <si>
    <t>№12 от 14.02.2017</t>
  </si>
  <si>
    <t>подготовка тех.планов сКандры ул. Нефтяников, 14</t>
  </si>
  <si>
    <t>б/н от 28.02.2017</t>
  </si>
  <si>
    <t>№24 от 26.01.2017</t>
  </si>
  <si>
    <t>№23  от 02.02.2017</t>
  </si>
  <si>
    <t>№1 от 07.02.2017</t>
  </si>
  <si>
    <t>№5 от 01.03.2017</t>
  </si>
  <si>
    <t>№6 от 01.03.2017</t>
  </si>
  <si>
    <t>№4 от 01.02.2017</t>
  </si>
  <si>
    <t>№01 от 14.03.2017</t>
  </si>
  <si>
    <t>ИП Васяев А.В.</t>
  </si>
  <si>
    <t>хозяйственные товары</t>
  </si>
  <si>
    <t>№405 от 16.03.2017</t>
  </si>
  <si>
    <t>№13 от 21.02.2017</t>
  </si>
  <si>
    <t>ООО "ГражданПромПроект"</t>
  </si>
  <si>
    <t>проект градостроительного зонирования "ПЗЗ"</t>
  </si>
  <si>
    <t>очистка от снега дорог в с.Кандры</t>
  </si>
  <si>
    <t>очистка от снега дорог в с.Ст.Кандры, с.Ермухаметово</t>
  </si>
  <si>
    <t>ИП Леонтьев О.Л.</t>
  </si>
  <si>
    <t>проволока колючая, лопаты</t>
  </si>
  <si>
    <t>№4 от 07.03.2017</t>
  </si>
  <si>
    <t>№13 от 22.03.2017</t>
  </si>
  <si>
    <t>лампы ртутные ДРЛ, лампы натриевые ДНаТ</t>
  </si>
  <si>
    <t>№32 от 24.03.2017</t>
  </si>
  <si>
    <t>изготовление техпаспорта</t>
  </si>
  <si>
    <t>б/н от13.03.2017</t>
  </si>
  <si>
    <t>услуги трактора МТЗ 82.1 ЭТЦ Пилобара</t>
  </si>
  <si>
    <t>№ББС/09 от 20.03.2017</t>
  </si>
  <si>
    <t>ООО "БашБизнесСтрой"</t>
  </si>
  <si>
    <t>сбор, транспортировка, обработка отходов  1-4 классов опасности</t>
  </si>
  <si>
    <t>№51 от 21.03.2017</t>
  </si>
  <si>
    <t>объявление в ТВ - устанавливаются собственники инженерных сетей</t>
  </si>
  <si>
    <t>№68 от 22.03.2017</t>
  </si>
  <si>
    <t>ИП Насибуллин Э.И.</t>
  </si>
  <si>
    <t>фотопечать - баннеры</t>
  </si>
  <si>
    <t>№ГМС-064 от 29.03.2017</t>
  </si>
  <si>
    <t>услуга по настройке 1 раб.места для доступа к ГМСПД РБ +сертификат</t>
  </si>
  <si>
    <t>б/н от 30.03.2017</t>
  </si>
  <si>
    <t>б/н от 31.03.2017</t>
  </si>
  <si>
    <t>№34590117/014759 от 01.04.2017</t>
  </si>
  <si>
    <t>ООО "РН-Карт"</t>
  </si>
  <si>
    <t>ГСМ</t>
  </si>
  <si>
    <t>№34590117/014778 от 01.04.2017</t>
  </si>
  <si>
    <t>дизтопливо</t>
  </si>
  <si>
    <t>№03 ОПС от 24.03.2017</t>
  </si>
  <si>
    <t>№Т-17-266 от 13.04.2017</t>
  </si>
  <si>
    <t>ГУП ПИ "Башжилкоммунпроект" РБ</t>
  </si>
  <si>
    <t>проектно-сметные работы по "Обустройство детской спортплощадки в с.Ермухаметово"</t>
  </si>
  <si>
    <t>№Тинв17-270 от18.04.2017</t>
  </si>
  <si>
    <t>межевание планов на зем.участки</t>
  </si>
  <si>
    <t>№22 от 26.04.2017</t>
  </si>
  <si>
    <t>ТФ ЗАО "Башкорское СРСУ ПР"</t>
  </si>
  <si>
    <t>зарядка огнетушителей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</si>
  <si>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Кандринский сельсовет муниципального района Туймазинский район Республики Башкортостан
(наименование  получателя бюджетных средств)
с 01.01.2017-30.04.2017
</t>
  </si>
  <si>
    <t>№23-2017 от 17.04.2017</t>
  </si>
  <si>
    <t>МУП "УКС"</t>
  </si>
  <si>
    <t>составление локально-сметного расчета на ремонт автомобильных дорог на  улицах Тельмана, Чапаева, Мира, Салавата Юлаева, Шоссейная в с.Кандры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</si>
</sst>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20"/>
      <name val="Arial"/>
      <family val="2"/>
      <charset val="204"/>
    </font>
    <font>
      <sz val="10"/>
      <color indexed="4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8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7030A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/>
    <xf numFmtId="17" fontId="9" fillId="0" borderId="0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/>
    <xf numFmtId="17" fontId="10" fillId="0" borderId="1" xfId="0" applyNumberFormat="1" applyFont="1" applyBorder="1"/>
    <xf numFmtId="17" fontId="12" fillId="0" borderId="1" xfId="0" applyNumberFormat="1" applyFont="1" applyBorder="1"/>
    <xf numFmtId="17" fontId="13" fillId="0" borderId="1" xfId="0" applyNumberFormat="1" applyFont="1" applyBorder="1"/>
    <xf numFmtId="17" fontId="11" fillId="0" borderId="1" xfId="0" applyNumberFormat="1" applyFont="1" applyBorder="1"/>
    <xf numFmtId="0" fontId="18" fillId="0" borderId="0" xfId="0" applyFont="1" applyFill="1"/>
    <xf numFmtId="0" fontId="19" fillId="0" borderId="0" xfId="0" applyFont="1"/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1:J65536"/>
    </sheetView>
  </sheetViews>
  <sheetFormatPr defaultRowHeight="12.75"/>
  <cols>
    <col min="1" max="1" width="6.42578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2.5703125" customWidth="1"/>
  </cols>
  <sheetData>
    <row r="1" spans="1:10" ht="65.25" customHeight="1">
      <c r="A1" s="49" t="s">
        <v>10</v>
      </c>
      <c r="B1" s="50"/>
      <c r="C1" s="50"/>
      <c r="D1" s="50"/>
      <c r="E1" s="50"/>
      <c r="F1" s="50"/>
      <c r="G1" s="50"/>
      <c r="H1" s="50"/>
      <c r="I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108</v>
      </c>
      <c r="C3" s="7" t="s">
        <v>25</v>
      </c>
      <c r="D3" s="1" t="s">
        <v>39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107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106</v>
      </c>
      <c r="C5" s="7" t="s">
        <v>31</v>
      </c>
      <c r="D5" s="1" t="s">
        <v>46</v>
      </c>
      <c r="E5" s="1" t="s">
        <v>26</v>
      </c>
      <c r="F5" s="20">
        <v>660000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>
        <v>42758</v>
      </c>
      <c r="C6" s="1" t="s">
        <v>129</v>
      </c>
      <c r="D6" s="1" t="s">
        <v>1</v>
      </c>
      <c r="E6" s="1" t="s">
        <v>130</v>
      </c>
      <c r="F6" s="20">
        <v>1000</v>
      </c>
      <c r="G6" s="2">
        <v>42788</v>
      </c>
      <c r="H6" s="40" t="s">
        <v>28</v>
      </c>
      <c r="I6" s="17"/>
      <c r="J6" s="43" t="s">
        <v>159</v>
      </c>
    </row>
    <row r="7" spans="1:10" ht="39.75" customHeight="1">
      <c r="A7" s="1">
        <v>5</v>
      </c>
      <c r="B7" s="2">
        <v>42758</v>
      </c>
      <c r="C7" s="1" t="s">
        <v>129</v>
      </c>
      <c r="D7" s="1" t="s">
        <v>1</v>
      </c>
      <c r="E7" s="1" t="s">
        <v>131</v>
      </c>
      <c r="F7" s="20">
        <v>800</v>
      </c>
      <c r="G7" s="2">
        <v>42788</v>
      </c>
      <c r="H7" s="40" t="s">
        <v>28</v>
      </c>
      <c r="I7" s="17"/>
      <c r="J7" s="43" t="s">
        <v>159</v>
      </c>
    </row>
    <row r="8" spans="1:10" ht="36" customHeight="1">
      <c r="A8" s="1">
        <v>6</v>
      </c>
      <c r="B8" s="2">
        <v>42758</v>
      </c>
      <c r="C8" s="1" t="s">
        <v>129</v>
      </c>
      <c r="D8" s="1" t="s">
        <v>1</v>
      </c>
      <c r="E8" s="1" t="s">
        <v>75</v>
      </c>
      <c r="F8" s="41">
        <v>3536</v>
      </c>
      <c r="G8" s="2">
        <v>42788</v>
      </c>
      <c r="H8" s="40" t="s">
        <v>28</v>
      </c>
      <c r="I8" s="17"/>
      <c r="J8" s="43" t="s">
        <v>159</v>
      </c>
    </row>
    <row r="9" spans="1:10" ht="52.5" customHeight="1">
      <c r="A9" s="1">
        <v>7</v>
      </c>
      <c r="B9" s="2"/>
      <c r="C9" s="7"/>
      <c r="D9" s="1"/>
      <c r="E9" s="1"/>
      <c r="F9" s="20"/>
      <c r="G9" s="2"/>
      <c r="H9" s="25"/>
      <c r="I9" s="17"/>
      <c r="J9" s="17"/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25"/>
      <c r="I10" s="17"/>
      <c r="J10" s="17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25"/>
      <c r="I11" s="17"/>
      <c r="J11" s="17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24"/>
      <c r="I12" s="17"/>
      <c r="J12" s="17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26"/>
      <c r="I13" s="17"/>
      <c r="J13" s="17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27"/>
      <c r="I14" s="17"/>
      <c r="J14" s="17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27"/>
      <c r="I15" s="17"/>
      <c r="J15" s="17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28"/>
      <c r="I16" s="17"/>
      <c r="J16" s="17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28"/>
      <c r="I17" s="17"/>
      <c r="J17" s="17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28"/>
      <c r="I18" s="17"/>
      <c r="J18" s="17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28"/>
      <c r="I19" s="17"/>
      <c r="J19" s="17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28"/>
      <c r="I20" s="17"/>
      <c r="J20" s="17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27"/>
      <c r="I21" s="17"/>
      <c r="J21" s="17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27"/>
      <c r="I22" s="17"/>
      <c r="J22" s="17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27"/>
      <c r="I23" s="17"/>
      <c r="J23" s="17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27"/>
      <c r="I24" s="17"/>
      <c r="J24" s="17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27"/>
      <c r="I25" s="17"/>
      <c r="J25" s="17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27"/>
      <c r="I26" s="17"/>
      <c r="J26" s="17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27"/>
      <c r="I27" s="17"/>
      <c r="J27" s="17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27"/>
      <c r="I28" s="17"/>
      <c r="J28" s="17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27"/>
      <c r="I29" s="17"/>
      <c r="J29" s="17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27"/>
      <c r="I30" s="17"/>
      <c r="J30" s="17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27"/>
      <c r="I31" s="17"/>
      <c r="J31" s="17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27"/>
      <c r="I32" s="17"/>
      <c r="J32" s="17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27"/>
      <c r="I33" s="17"/>
      <c r="J33" s="17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27"/>
      <c r="I34" s="17"/>
      <c r="J34" s="17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27"/>
      <c r="I35" s="17"/>
      <c r="J35" s="17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27"/>
      <c r="I36" s="17"/>
      <c r="J36" s="17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27"/>
      <c r="I37" s="17"/>
      <c r="J37" s="17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27"/>
      <c r="I38" s="17"/>
      <c r="J38" s="17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27"/>
      <c r="I39" s="17"/>
      <c r="J39" s="17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27"/>
      <c r="I40" s="17"/>
      <c r="J40" s="17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27"/>
      <c r="I41" s="17"/>
      <c r="J41" s="17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27"/>
      <c r="I42" s="17"/>
      <c r="J42" s="17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27"/>
      <c r="I43" s="17"/>
      <c r="J43" s="17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27"/>
      <c r="I44" s="17"/>
      <c r="J44" s="17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27"/>
      <c r="I45" s="17"/>
      <c r="J45" s="17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27"/>
      <c r="I46" s="17"/>
      <c r="J46" s="17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693336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D49:E49"/>
    <mergeCell ref="D51:E51"/>
    <mergeCell ref="A1:I1"/>
  </mergeCells>
  <phoneticPr fontId="0" type="noConversion"/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  <cellWatches>
    <cellWatch r="D49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opLeftCell="A8"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19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80</v>
      </c>
      <c r="C3" s="7" t="s">
        <v>25</v>
      </c>
      <c r="D3" s="1" t="s">
        <v>39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81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79</v>
      </c>
      <c r="C5" s="7" t="s">
        <v>31</v>
      </c>
      <c r="D5" s="1" t="s">
        <v>46</v>
      </c>
      <c r="E5" s="1" t="s">
        <v>26</v>
      </c>
      <c r="F5" s="20">
        <v>850000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82</v>
      </c>
      <c r="C6" s="7" t="s">
        <v>83</v>
      </c>
      <c r="D6" s="1" t="s">
        <v>1</v>
      </c>
      <c r="E6" s="1" t="s">
        <v>84</v>
      </c>
      <c r="F6" s="20">
        <v>22491.91</v>
      </c>
      <c r="G6" s="2">
        <v>43100</v>
      </c>
      <c r="H6" s="33"/>
      <c r="I6" s="34" t="s">
        <v>9</v>
      </c>
      <c r="J6" s="43" t="s">
        <v>159</v>
      </c>
    </row>
    <row r="7" spans="1:10" ht="39.75" customHeight="1">
      <c r="A7" s="1">
        <v>5</v>
      </c>
      <c r="B7" s="2" t="s">
        <v>85</v>
      </c>
      <c r="C7" s="7" t="s">
        <v>86</v>
      </c>
      <c r="D7" s="1" t="s">
        <v>55</v>
      </c>
      <c r="E7" s="1" t="s">
        <v>56</v>
      </c>
      <c r="F7" s="20">
        <v>36000</v>
      </c>
      <c r="G7" s="2">
        <v>43100</v>
      </c>
      <c r="H7" s="33"/>
      <c r="I7" s="34" t="s">
        <v>9</v>
      </c>
      <c r="J7" s="43" t="s">
        <v>159</v>
      </c>
    </row>
    <row r="8" spans="1:10" ht="42" customHeight="1">
      <c r="A8" s="1">
        <v>6</v>
      </c>
      <c r="B8" s="2" t="s">
        <v>87</v>
      </c>
      <c r="C8" s="7" t="s">
        <v>65</v>
      </c>
      <c r="D8" s="1" t="s">
        <v>1</v>
      </c>
      <c r="E8" s="1" t="s">
        <v>34</v>
      </c>
      <c r="F8" s="20">
        <f>9000*11</f>
        <v>99000</v>
      </c>
      <c r="G8" s="2">
        <v>43100</v>
      </c>
      <c r="H8" s="40" t="s">
        <v>28</v>
      </c>
      <c r="I8" s="34"/>
      <c r="J8" s="43" t="s">
        <v>159</v>
      </c>
    </row>
    <row r="9" spans="1:10" ht="52.5" customHeight="1">
      <c r="A9" s="1">
        <v>7</v>
      </c>
      <c r="B9" s="2" t="s">
        <v>105</v>
      </c>
      <c r="C9" s="1" t="s">
        <v>104</v>
      </c>
      <c r="D9" s="1" t="s">
        <v>1</v>
      </c>
      <c r="E9" s="1" t="s">
        <v>76</v>
      </c>
      <c r="F9" s="20">
        <v>4839.8100000000004</v>
      </c>
      <c r="G9" s="2">
        <v>43445</v>
      </c>
      <c r="H9" s="35"/>
      <c r="I9" s="34" t="s">
        <v>9</v>
      </c>
      <c r="J9" s="43" t="s">
        <v>159</v>
      </c>
    </row>
    <row r="10" spans="1:10" ht="39.75" customHeight="1">
      <c r="A10" s="1">
        <v>8</v>
      </c>
      <c r="B10" s="2" t="s">
        <v>135</v>
      </c>
      <c r="C10" s="1" t="s">
        <v>136</v>
      </c>
      <c r="D10" s="1" t="s">
        <v>1</v>
      </c>
      <c r="E10" s="1" t="s">
        <v>133</v>
      </c>
      <c r="F10" s="20">
        <v>95050</v>
      </c>
      <c r="G10" s="2">
        <v>42766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>
        <v>42745</v>
      </c>
      <c r="C11" s="1" t="s">
        <v>137</v>
      </c>
      <c r="D11" s="1" t="s">
        <v>1</v>
      </c>
      <c r="E11" s="1" t="s">
        <v>138</v>
      </c>
      <c r="F11" s="20">
        <v>2500</v>
      </c>
      <c r="G11" s="2">
        <v>42766</v>
      </c>
      <c r="H11" s="35"/>
      <c r="I11" s="34"/>
      <c r="J11" s="43" t="s">
        <v>159</v>
      </c>
    </row>
    <row r="12" spans="1:10" ht="39.75" customHeight="1">
      <c r="A12" s="1">
        <v>10</v>
      </c>
      <c r="B12" s="2" t="s">
        <v>139</v>
      </c>
      <c r="C12" s="1" t="s">
        <v>140</v>
      </c>
      <c r="D12" s="1" t="s">
        <v>1</v>
      </c>
      <c r="E12" s="1" t="s">
        <v>141</v>
      </c>
      <c r="F12" s="20">
        <v>2244.38</v>
      </c>
      <c r="G12" s="2">
        <v>43100</v>
      </c>
      <c r="H12" s="42"/>
      <c r="I12" s="34" t="s">
        <v>9</v>
      </c>
      <c r="J12" s="43" t="s">
        <v>159</v>
      </c>
    </row>
    <row r="13" spans="1:10" ht="35.25" customHeight="1">
      <c r="A13" s="1">
        <v>11</v>
      </c>
      <c r="B13" s="2">
        <v>42761</v>
      </c>
      <c r="C13" s="1" t="s">
        <v>128</v>
      </c>
      <c r="D13" s="1" t="s">
        <v>1</v>
      </c>
      <c r="E13" s="1" t="s">
        <v>102</v>
      </c>
      <c r="F13" s="20">
        <v>1788.58</v>
      </c>
      <c r="G13" s="2">
        <v>43100</v>
      </c>
      <c r="H13" s="40"/>
      <c r="I13" s="34"/>
      <c r="J13" s="43" t="s">
        <v>159</v>
      </c>
    </row>
    <row r="14" spans="1:10" ht="36.75" customHeight="1">
      <c r="A14" s="1">
        <v>12</v>
      </c>
      <c r="B14" s="2" t="s">
        <v>144</v>
      </c>
      <c r="C14" s="1" t="s">
        <v>142</v>
      </c>
      <c r="D14" s="1" t="s">
        <v>1</v>
      </c>
      <c r="E14" s="1" t="s">
        <v>143</v>
      </c>
      <c r="F14" s="20">
        <v>34205</v>
      </c>
      <c r="G14" s="2">
        <v>43100</v>
      </c>
      <c r="H14" s="40" t="s">
        <v>28</v>
      </c>
      <c r="I14" s="34"/>
      <c r="J14" s="43" t="s">
        <v>159</v>
      </c>
    </row>
    <row r="15" spans="1:10" ht="47.25" customHeight="1">
      <c r="A15" s="1">
        <v>13</v>
      </c>
      <c r="B15" s="2" t="s">
        <v>38</v>
      </c>
      <c r="C15" s="1" t="s">
        <v>142</v>
      </c>
      <c r="D15" s="1" t="s">
        <v>1</v>
      </c>
      <c r="E15" s="1" t="s">
        <v>145</v>
      </c>
      <c r="F15" s="20">
        <v>28750</v>
      </c>
      <c r="G15" s="2">
        <v>43100</v>
      </c>
      <c r="H15" s="40" t="s">
        <v>28</v>
      </c>
      <c r="I15" s="34"/>
      <c r="J15" s="43" t="s">
        <v>159</v>
      </c>
    </row>
    <row r="16" spans="1:10" ht="33.75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1210869.6800000002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topLeftCell="A7" zoomScale="90" workbookViewId="0">
      <selection activeCell="I11" sqref="I11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43</v>
      </c>
      <c r="C3" s="7" t="s">
        <v>25</v>
      </c>
      <c r="D3" s="1" t="s">
        <v>32</v>
      </c>
      <c r="E3" s="1" t="s">
        <v>8</v>
      </c>
      <c r="F3" s="20">
        <v>10000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44</v>
      </c>
      <c r="C4" s="7" t="s">
        <v>25</v>
      </c>
      <c r="D4" s="1" t="s">
        <v>1</v>
      </c>
      <c r="E4" s="1" t="s">
        <v>7</v>
      </c>
      <c r="F4" s="20">
        <v>19825.47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45</v>
      </c>
      <c r="C5" s="7" t="s">
        <v>31</v>
      </c>
      <c r="D5" s="1" t="s">
        <v>46</v>
      </c>
      <c r="E5" s="1" t="s">
        <v>26</v>
      </c>
      <c r="F5" s="20">
        <v>980000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49</v>
      </c>
      <c r="C6" s="7" t="s">
        <v>47</v>
      </c>
      <c r="D6" s="1" t="s">
        <v>1</v>
      </c>
      <c r="E6" s="1" t="s">
        <v>37</v>
      </c>
      <c r="F6" s="20">
        <v>9770.4</v>
      </c>
      <c r="G6" s="2">
        <v>43100</v>
      </c>
      <c r="H6" s="40" t="s">
        <v>28</v>
      </c>
      <c r="I6" s="34"/>
      <c r="J6" s="43" t="s">
        <v>159</v>
      </c>
    </row>
    <row r="7" spans="1:10" ht="69.75" customHeight="1">
      <c r="A7" s="1">
        <v>5</v>
      </c>
      <c r="B7" s="2" t="s">
        <v>48</v>
      </c>
      <c r="C7" s="7" t="s">
        <v>47</v>
      </c>
      <c r="D7" s="1" t="s">
        <v>1</v>
      </c>
      <c r="E7" s="1" t="s">
        <v>29</v>
      </c>
      <c r="F7" s="20">
        <v>4901.66</v>
      </c>
      <c r="G7" s="2">
        <v>43100</v>
      </c>
      <c r="H7" s="40" t="s">
        <v>28</v>
      </c>
      <c r="I7" s="34"/>
      <c r="J7" s="43" t="s">
        <v>159</v>
      </c>
    </row>
    <row r="8" spans="1:10" ht="52.5" customHeight="1">
      <c r="A8" s="1">
        <v>6</v>
      </c>
      <c r="B8" s="2" t="s">
        <v>69</v>
      </c>
      <c r="C8" s="7" t="s">
        <v>30</v>
      </c>
      <c r="D8" s="1" t="s">
        <v>1</v>
      </c>
      <c r="E8" s="1" t="s">
        <v>70</v>
      </c>
      <c r="F8" s="20">
        <v>7500</v>
      </c>
      <c r="G8" s="2">
        <v>42766</v>
      </c>
      <c r="H8" s="33"/>
      <c r="I8" s="34" t="s">
        <v>9</v>
      </c>
      <c r="J8" s="43" t="s">
        <v>159</v>
      </c>
    </row>
    <row r="9" spans="1:10" ht="52.5" customHeight="1">
      <c r="A9" s="1">
        <v>7</v>
      </c>
      <c r="B9" s="2" t="s">
        <v>71</v>
      </c>
      <c r="C9" s="7" t="s">
        <v>72</v>
      </c>
      <c r="D9" s="1" t="s">
        <v>1</v>
      </c>
      <c r="E9" s="1" t="s">
        <v>73</v>
      </c>
      <c r="F9" s="20">
        <v>7000</v>
      </c>
      <c r="G9" s="2">
        <v>43100</v>
      </c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74</v>
      </c>
      <c r="C10" s="7" t="s">
        <v>132</v>
      </c>
      <c r="D10" s="1" t="s">
        <v>1</v>
      </c>
      <c r="E10" s="1" t="s">
        <v>133</v>
      </c>
      <c r="F10" s="20">
        <v>99060</v>
      </c>
      <c r="G10" s="2">
        <v>43100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 t="s">
        <v>134</v>
      </c>
      <c r="C11" s="1" t="s">
        <v>78</v>
      </c>
      <c r="D11" s="1" t="s">
        <v>1</v>
      </c>
      <c r="E11" s="1" t="s">
        <v>133</v>
      </c>
      <c r="F11" s="20">
        <v>14304.08</v>
      </c>
      <c r="G11" s="2">
        <v>42825</v>
      </c>
      <c r="H11" s="40"/>
      <c r="I11" s="34" t="s">
        <v>9</v>
      </c>
      <c r="J11" s="43" t="s">
        <v>159</v>
      </c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1152361.6100000001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G9" sqref="G9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93</v>
      </c>
      <c r="C3" s="7" t="s">
        <v>25</v>
      </c>
      <c r="D3" s="1" t="s">
        <v>1</v>
      </c>
      <c r="E3" s="1" t="s">
        <v>8</v>
      </c>
      <c r="F3" s="20">
        <v>18000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94</v>
      </c>
      <c r="C4" s="7" t="s">
        <v>25</v>
      </c>
      <c r="D4" s="1" t="s">
        <v>1</v>
      </c>
      <c r="E4" s="1" t="s">
        <v>7</v>
      </c>
      <c r="F4" s="20">
        <v>14812.03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88</v>
      </c>
      <c r="C5" s="7" t="s">
        <v>31</v>
      </c>
      <c r="D5" s="1" t="s">
        <v>46</v>
      </c>
      <c r="E5" s="1" t="s">
        <v>26</v>
      </c>
      <c r="F5" s="20">
        <v>1518800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89</v>
      </c>
      <c r="C6" s="7" t="s">
        <v>35</v>
      </c>
      <c r="D6" s="1" t="s">
        <v>55</v>
      </c>
      <c r="E6" s="1" t="s">
        <v>36</v>
      </c>
      <c r="F6" s="20">
        <v>650.66999999999996</v>
      </c>
      <c r="G6" s="39">
        <v>42916</v>
      </c>
      <c r="H6" s="40" t="s">
        <v>28</v>
      </c>
      <c r="I6" s="34"/>
      <c r="J6" s="43" t="s">
        <v>159</v>
      </c>
    </row>
    <row r="7" spans="1:10" ht="39.75" customHeight="1">
      <c r="A7" s="1">
        <v>5</v>
      </c>
      <c r="B7" s="2" t="s">
        <v>90</v>
      </c>
      <c r="C7" s="7" t="s">
        <v>47</v>
      </c>
      <c r="D7" s="1" t="s">
        <v>1</v>
      </c>
      <c r="E7" s="1" t="s">
        <v>29</v>
      </c>
      <c r="F7" s="20">
        <v>3323.16</v>
      </c>
      <c r="G7" s="2">
        <v>43100</v>
      </c>
      <c r="H7" s="40" t="s">
        <v>28</v>
      </c>
      <c r="I7" s="34"/>
      <c r="J7" s="43" t="s">
        <v>159</v>
      </c>
    </row>
    <row r="8" spans="1:10" ht="39.75" customHeight="1">
      <c r="A8" s="1">
        <v>6</v>
      </c>
      <c r="B8" s="2" t="s">
        <v>91</v>
      </c>
      <c r="C8" s="7" t="s">
        <v>47</v>
      </c>
      <c r="D8" s="1" t="s">
        <v>1</v>
      </c>
      <c r="E8" s="1" t="s">
        <v>37</v>
      </c>
      <c r="F8" s="20">
        <v>6624</v>
      </c>
      <c r="G8" s="2">
        <v>43100</v>
      </c>
      <c r="H8" s="40" t="s">
        <v>28</v>
      </c>
      <c r="I8" s="34"/>
      <c r="J8" s="43" t="s">
        <v>159</v>
      </c>
    </row>
    <row r="9" spans="1:10" ht="39.75" customHeight="1">
      <c r="A9" s="1">
        <v>7</v>
      </c>
      <c r="B9" s="2" t="s">
        <v>92</v>
      </c>
      <c r="C9" s="7" t="s">
        <v>33</v>
      </c>
      <c r="D9" s="1" t="s">
        <v>55</v>
      </c>
      <c r="E9" s="1" t="s">
        <v>27</v>
      </c>
      <c r="F9" s="20">
        <v>240136.21</v>
      </c>
      <c r="G9" s="2"/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95</v>
      </c>
      <c r="C10" s="7" t="s">
        <v>96</v>
      </c>
      <c r="D10" s="1" t="s">
        <v>1</v>
      </c>
      <c r="E10" s="1" t="s">
        <v>97</v>
      </c>
      <c r="F10" s="20">
        <v>15321.24</v>
      </c>
      <c r="G10" s="2">
        <v>43100</v>
      </c>
      <c r="H10" s="40" t="s">
        <v>28</v>
      </c>
      <c r="I10" s="34"/>
      <c r="J10" s="43" t="s">
        <v>159</v>
      </c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1817667.3099999998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="90" workbookViewId="0">
      <selection activeCell="J2" sqref="J2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61</v>
      </c>
      <c r="C3" s="7" t="s">
        <v>25</v>
      </c>
      <c r="D3" s="1" t="s">
        <v>32</v>
      </c>
      <c r="E3" s="1" t="s">
        <v>8</v>
      </c>
      <c r="F3" s="20">
        <v>20000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62</v>
      </c>
      <c r="C4" s="7" t="s">
        <v>25</v>
      </c>
      <c r="D4" s="1" t="s">
        <v>1</v>
      </c>
      <c r="E4" s="1" t="s">
        <v>7</v>
      </c>
      <c r="F4" s="20">
        <v>17000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63</v>
      </c>
      <c r="C5" s="7" t="s">
        <v>31</v>
      </c>
      <c r="D5" s="1" t="s">
        <v>46</v>
      </c>
      <c r="E5" s="1" t="s">
        <v>26</v>
      </c>
      <c r="F5" s="20">
        <v>466000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64</v>
      </c>
      <c r="C6" s="7" t="s">
        <v>65</v>
      </c>
      <c r="D6" s="1" t="s">
        <v>1</v>
      </c>
      <c r="E6" s="1" t="s">
        <v>66</v>
      </c>
      <c r="F6" s="20">
        <f>8000*12</f>
        <v>96000</v>
      </c>
      <c r="G6" s="2">
        <v>43100</v>
      </c>
      <c r="H6" s="40" t="s">
        <v>28</v>
      </c>
      <c r="I6" s="34"/>
      <c r="J6" s="43" t="s">
        <v>159</v>
      </c>
    </row>
    <row r="7" spans="1:10" ht="39.75" customHeight="1">
      <c r="A7" s="1">
        <v>5</v>
      </c>
      <c r="B7" s="2" t="s">
        <v>67</v>
      </c>
      <c r="C7" s="7" t="s">
        <v>47</v>
      </c>
      <c r="D7" s="1" t="s">
        <v>1</v>
      </c>
      <c r="E7" s="1" t="s">
        <v>37</v>
      </c>
      <c r="F7" s="20">
        <v>3636</v>
      </c>
      <c r="G7" s="2">
        <v>43100</v>
      </c>
      <c r="H7" s="40" t="s">
        <v>28</v>
      </c>
      <c r="I7" s="34"/>
      <c r="J7" s="43" t="s">
        <v>159</v>
      </c>
    </row>
    <row r="8" spans="1:10" ht="52.5" customHeight="1">
      <c r="A8" s="1">
        <v>6</v>
      </c>
      <c r="B8" s="2" t="s">
        <v>68</v>
      </c>
      <c r="C8" s="7" t="s">
        <v>47</v>
      </c>
      <c r="D8" s="1" t="s">
        <v>1</v>
      </c>
      <c r="E8" s="1" t="s">
        <v>29</v>
      </c>
      <c r="F8" s="20">
        <v>1661.58</v>
      </c>
      <c r="G8" s="2">
        <v>43100</v>
      </c>
      <c r="H8" s="40" t="s">
        <v>28</v>
      </c>
      <c r="I8" s="34"/>
      <c r="J8" s="43" t="s">
        <v>159</v>
      </c>
    </row>
    <row r="9" spans="1:10" ht="36.75" customHeight="1">
      <c r="A9" s="1">
        <v>7</v>
      </c>
      <c r="B9" s="2" t="s">
        <v>149</v>
      </c>
      <c r="C9" s="7" t="s">
        <v>151</v>
      </c>
      <c r="D9" s="1" t="s">
        <v>1</v>
      </c>
      <c r="E9" s="1" t="s">
        <v>98</v>
      </c>
      <c r="F9" s="20">
        <v>23718.76</v>
      </c>
      <c r="G9" s="2">
        <v>43100</v>
      </c>
      <c r="H9" s="35" t="s">
        <v>28</v>
      </c>
      <c r="I9" s="34"/>
      <c r="J9" s="43" t="s">
        <v>159</v>
      </c>
    </row>
    <row r="10" spans="1:10" ht="39.75" customHeight="1">
      <c r="A10" s="1">
        <v>8</v>
      </c>
      <c r="B10" s="2" t="s">
        <v>150</v>
      </c>
      <c r="C10" s="7" t="s">
        <v>30</v>
      </c>
      <c r="D10" s="1" t="s">
        <v>1</v>
      </c>
      <c r="E10" s="1" t="s">
        <v>70</v>
      </c>
      <c r="F10" s="20">
        <v>7500</v>
      </c>
      <c r="G10" s="2">
        <v>43100</v>
      </c>
      <c r="H10" s="35"/>
      <c r="I10" s="34" t="s">
        <v>9</v>
      </c>
      <c r="J10" s="43" t="s">
        <v>159</v>
      </c>
    </row>
    <row r="11" spans="1:10" ht="37.5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635516.34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topLeftCell="A7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23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1.25" customHeight="1">
      <c r="A3" s="1">
        <v>1</v>
      </c>
      <c r="B3" s="2" t="s">
        <v>50</v>
      </c>
      <c r="C3" s="7" t="s">
        <v>25</v>
      </c>
      <c r="D3" s="1" t="s">
        <v>32</v>
      </c>
      <c r="E3" s="1" t="s">
        <v>8</v>
      </c>
      <c r="F3" s="20">
        <v>12000</v>
      </c>
      <c r="G3" s="2">
        <v>43100</v>
      </c>
      <c r="H3" s="33"/>
      <c r="I3" s="34" t="s">
        <v>9</v>
      </c>
      <c r="J3" s="43" t="s">
        <v>159</v>
      </c>
    </row>
    <row r="4" spans="1:10" ht="43.5" customHeight="1">
      <c r="A4" s="1">
        <v>2</v>
      </c>
      <c r="B4" s="2" t="s">
        <v>51</v>
      </c>
      <c r="C4" s="7" t="s">
        <v>25</v>
      </c>
      <c r="D4" s="1" t="s">
        <v>1</v>
      </c>
      <c r="E4" s="1" t="s">
        <v>7</v>
      </c>
      <c r="F4" s="20">
        <v>16000</v>
      </c>
      <c r="G4" s="2">
        <v>43100</v>
      </c>
      <c r="H4" s="33"/>
      <c r="I4" s="34" t="s">
        <v>9</v>
      </c>
      <c r="J4" s="43" t="s">
        <v>159</v>
      </c>
    </row>
    <row r="5" spans="1:10" ht="42.75" customHeight="1">
      <c r="A5" s="1">
        <v>3</v>
      </c>
      <c r="B5" s="2" t="s">
        <v>52</v>
      </c>
      <c r="C5" s="7" t="s">
        <v>31</v>
      </c>
      <c r="D5" s="1" t="s">
        <v>46</v>
      </c>
      <c r="E5" s="1" t="s">
        <v>26</v>
      </c>
      <c r="F5" s="20">
        <v>359000</v>
      </c>
      <c r="G5" s="2">
        <v>43100</v>
      </c>
      <c r="H5" s="33"/>
      <c r="I5" s="34" t="s">
        <v>9</v>
      </c>
      <c r="J5" s="43" t="s">
        <v>159</v>
      </c>
    </row>
    <row r="6" spans="1:10" ht="42.75" customHeight="1">
      <c r="A6" s="1">
        <v>4</v>
      </c>
      <c r="B6" s="2" t="s">
        <v>53</v>
      </c>
      <c r="C6" s="7" t="s">
        <v>54</v>
      </c>
      <c r="D6" s="1" t="s">
        <v>55</v>
      </c>
      <c r="E6" s="1" t="s">
        <v>56</v>
      </c>
      <c r="F6" s="20">
        <v>17840.240000000002</v>
      </c>
      <c r="G6" s="39">
        <v>42886</v>
      </c>
      <c r="H6" s="33"/>
      <c r="I6" s="34" t="s">
        <v>9</v>
      </c>
      <c r="J6" s="43" t="s">
        <v>159</v>
      </c>
    </row>
    <row r="7" spans="1:10" ht="41.25" customHeight="1">
      <c r="A7" s="1">
        <v>5</v>
      </c>
      <c r="B7" s="2" t="s">
        <v>146</v>
      </c>
      <c r="C7" s="7" t="s">
        <v>47</v>
      </c>
      <c r="D7" s="1" t="s">
        <v>1</v>
      </c>
      <c r="E7" s="1" t="s">
        <v>147</v>
      </c>
      <c r="F7" s="20">
        <v>7272</v>
      </c>
      <c r="G7" s="2">
        <v>43100</v>
      </c>
      <c r="H7" s="40" t="s">
        <v>28</v>
      </c>
      <c r="I7" s="34"/>
      <c r="J7" s="43" t="s">
        <v>159</v>
      </c>
    </row>
    <row r="8" spans="1:10" ht="42.75" customHeight="1">
      <c r="A8" s="1">
        <v>6</v>
      </c>
      <c r="B8" s="2" t="s">
        <v>57</v>
      </c>
      <c r="C8" s="7" t="s">
        <v>47</v>
      </c>
      <c r="D8" s="1" t="s">
        <v>1</v>
      </c>
      <c r="E8" s="1" t="s">
        <v>29</v>
      </c>
      <c r="F8" s="20">
        <v>3323.16</v>
      </c>
      <c r="G8" s="2">
        <v>43100</v>
      </c>
      <c r="H8" s="40" t="s">
        <v>28</v>
      </c>
      <c r="I8" s="34"/>
      <c r="J8" s="43" t="s">
        <v>159</v>
      </c>
    </row>
    <row r="9" spans="1:10" ht="43.5" customHeight="1">
      <c r="A9" s="1">
        <v>7</v>
      </c>
      <c r="B9" s="2" t="s">
        <v>58</v>
      </c>
      <c r="C9" s="7" t="s">
        <v>59</v>
      </c>
      <c r="D9" s="1" t="s">
        <v>1</v>
      </c>
      <c r="E9" s="1" t="s">
        <v>60</v>
      </c>
      <c r="F9" s="20">
        <v>30000</v>
      </c>
      <c r="G9" s="2">
        <v>43100</v>
      </c>
      <c r="H9" s="40" t="s">
        <v>28</v>
      </c>
      <c r="I9" s="34"/>
      <c r="J9" s="43" t="s">
        <v>159</v>
      </c>
    </row>
    <row r="10" spans="1:10" ht="36.75" customHeight="1">
      <c r="A10" s="1">
        <v>8</v>
      </c>
      <c r="B10" s="2" t="s">
        <v>74</v>
      </c>
      <c r="C10" s="7" t="s">
        <v>148</v>
      </c>
      <c r="D10" s="1" t="s">
        <v>1</v>
      </c>
      <c r="E10" s="1" t="s">
        <v>133</v>
      </c>
      <c r="F10" s="20">
        <v>80000</v>
      </c>
      <c r="G10" s="2">
        <v>42794</v>
      </c>
      <c r="H10" s="40" t="s">
        <v>28</v>
      </c>
      <c r="I10" s="34"/>
      <c r="J10" s="43" t="s">
        <v>159</v>
      </c>
    </row>
    <row r="11" spans="1:10" ht="39.75" customHeight="1">
      <c r="A11" s="1">
        <v>9</v>
      </c>
      <c r="B11" s="2"/>
      <c r="C11" s="7"/>
      <c r="D11" s="1"/>
      <c r="E11" s="1"/>
      <c r="F11" s="20"/>
      <c r="G11" s="2"/>
      <c r="H11" s="35"/>
      <c r="I11" s="34"/>
      <c r="J11" s="34"/>
    </row>
    <row r="12" spans="1:10" ht="48" customHeight="1">
      <c r="A12" s="1">
        <v>10</v>
      </c>
      <c r="B12" s="2"/>
      <c r="C12" s="1"/>
      <c r="D12" s="1"/>
      <c r="E12" s="1"/>
      <c r="F12" s="20"/>
      <c r="G12" s="2"/>
      <c r="H12" s="35"/>
      <c r="I12" s="34"/>
      <c r="J12" s="34"/>
    </row>
    <row r="13" spans="1:10" ht="39.75" customHeight="1">
      <c r="A13" s="1">
        <v>11</v>
      </c>
      <c r="B13" s="2"/>
      <c r="C13" s="1"/>
      <c r="D13" s="1"/>
      <c r="E13" s="1"/>
      <c r="F13" s="20"/>
      <c r="G13" s="2"/>
      <c r="H13" s="33"/>
      <c r="I13" s="34"/>
      <c r="J13" s="34"/>
    </row>
    <row r="14" spans="1:10" ht="48" customHeight="1">
      <c r="A14" s="1">
        <v>12</v>
      </c>
      <c r="B14" s="2"/>
      <c r="C14" s="1"/>
      <c r="D14" s="1"/>
      <c r="E14" s="1"/>
      <c r="F14" s="20"/>
      <c r="G14" s="2"/>
      <c r="H14" s="36"/>
      <c r="I14" s="34"/>
      <c r="J14" s="34"/>
    </row>
    <row r="15" spans="1:10" ht="52.5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7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48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52.5" customHeight="1">
      <c r="A21" s="1">
        <v>19</v>
      </c>
      <c r="B21" s="2"/>
      <c r="C21" s="1"/>
      <c r="D21" s="1"/>
      <c r="E21" s="1"/>
      <c r="F21" s="20"/>
      <c r="G21" s="2"/>
      <c r="H21" s="38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1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23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ht="48" customHeight="1">
      <c r="A47" s="1">
        <v>45</v>
      </c>
      <c r="B47" s="2"/>
      <c r="C47" s="1"/>
      <c r="D47" s="1"/>
      <c r="E47" s="1"/>
      <c r="F47" s="20"/>
      <c r="G47" s="2"/>
      <c r="H47" s="37"/>
      <c r="I47" s="34"/>
      <c r="J47" s="34"/>
    </row>
    <row r="48" spans="1:10" s="13" customFormat="1" ht="19.5" customHeight="1">
      <c r="A48" s="9"/>
      <c r="B48" s="10"/>
      <c r="C48" s="9"/>
      <c r="D48" s="9"/>
      <c r="E48" s="31" t="s">
        <v>18</v>
      </c>
      <c r="F48" s="32">
        <f>SUM(F3:F47)</f>
        <v>525435.39999999991</v>
      </c>
      <c r="G48" s="10"/>
      <c r="H48" s="14"/>
    </row>
    <row r="49" spans="1:6" ht="12" customHeight="1">
      <c r="F49" s="22"/>
    </row>
    <row r="50" spans="1:6" ht="30.75" customHeight="1">
      <c r="C50" s="5"/>
      <c r="D50" s="48" t="s">
        <v>14</v>
      </c>
      <c r="E50" s="48"/>
    </row>
    <row r="51" spans="1:6" ht="15.75">
      <c r="C51" s="6"/>
      <c r="D51" s="11"/>
      <c r="E51" s="12"/>
    </row>
    <row r="52" spans="1:6" ht="18" customHeight="1">
      <c r="C52" s="5"/>
      <c r="D52" s="48" t="s">
        <v>15</v>
      </c>
      <c r="E52" s="48"/>
    </row>
    <row r="53" spans="1:6" ht="13.5" customHeight="1">
      <c r="C53" s="16"/>
      <c r="D53" s="15"/>
      <c r="E53" s="15"/>
    </row>
    <row r="54" spans="1:6" ht="219" hidden="1" customHeight="1">
      <c r="C54" s="16"/>
      <c r="D54" s="15"/>
      <c r="E54" s="15"/>
    </row>
    <row r="56" spans="1:6">
      <c r="A56" s="8"/>
      <c r="B56" s="29" t="s">
        <v>16</v>
      </c>
    </row>
    <row r="57" spans="1:6">
      <c r="B57" s="30" t="s">
        <v>17</v>
      </c>
      <c r="C57" s="30"/>
    </row>
  </sheetData>
  <mergeCells count="3">
    <mergeCell ref="A1:J1"/>
    <mergeCell ref="D50:E50"/>
    <mergeCell ref="D52:E52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topLeftCell="A4" zoomScale="90" workbookViewId="0">
      <selection activeCell="J3" sqref="J3"/>
    </sheetView>
  </sheetViews>
  <sheetFormatPr defaultRowHeight="12.75"/>
  <cols>
    <col min="1" max="1" width="5.5703125" customWidth="1"/>
    <col min="2" max="2" width="10.5703125" customWidth="1"/>
    <col min="3" max="3" width="22.140625" customWidth="1"/>
    <col min="4" max="4" width="13.7109375" style="4" customWidth="1"/>
    <col min="5" max="5" width="20" customWidth="1"/>
    <col min="6" max="6" width="14.7109375" style="21" customWidth="1"/>
    <col min="7" max="7" width="11.5703125" bestFit="1" customWidth="1"/>
    <col min="8" max="8" width="14.42578125" customWidth="1"/>
    <col min="9" max="9" width="11.5703125" bestFit="1" customWidth="1"/>
    <col min="10" max="10" width="11.5703125" customWidth="1"/>
  </cols>
  <sheetData>
    <row r="1" spans="1:10" ht="65.25" customHeight="1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57" customHeight="1">
      <c r="A2" s="3" t="s">
        <v>2</v>
      </c>
      <c r="B2" s="3" t="s">
        <v>13</v>
      </c>
      <c r="C2" s="3" t="s">
        <v>6</v>
      </c>
      <c r="D2" s="3" t="s">
        <v>5</v>
      </c>
      <c r="E2" s="3" t="s">
        <v>4</v>
      </c>
      <c r="F2" s="19" t="s">
        <v>0</v>
      </c>
      <c r="G2" s="3" t="s">
        <v>3</v>
      </c>
      <c r="H2" s="18" t="s">
        <v>11</v>
      </c>
      <c r="I2" s="18" t="s">
        <v>12</v>
      </c>
      <c r="J2" s="18" t="s">
        <v>158</v>
      </c>
    </row>
    <row r="3" spans="1:10" ht="48" customHeight="1">
      <c r="A3" s="1">
        <v>1</v>
      </c>
      <c r="B3" s="2" t="s">
        <v>99</v>
      </c>
      <c r="C3" s="7" t="s">
        <v>25</v>
      </c>
      <c r="D3" s="1" t="s">
        <v>32</v>
      </c>
      <c r="E3" s="1" t="s">
        <v>8</v>
      </c>
      <c r="F3" s="20">
        <v>25000</v>
      </c>
      <c r="G3" s="2">
        <v>43100</v>
      </c>
      <c r="H3" s="33"/>
      <c r="I3" s="34" t="s">
        <v>9</v>
      </c>
      <c r="J3" s="43" t="s">
        <v>159</v>
      </c>
    </row>
    <row r="4" spans="1:10" ht="52.5" customHeight="1">
      <c r="A4" s="1">
        <v>2</v>
      </c>
      <c r="B4" s="2" t="s">
        <v>100</v>
      </c>
      <c r="C4" s="7" t="s">
        <v>25</v>
      </c>
      <c r="D4" s="1" t="s">
        <v>1</v>
      </c>
      <c r="E4" s="1" t="s">
        <v>7</v>
      </c>
      <c r="F4" s="20">
        <v>18000</v>
      </c>
      <c r="G4" s="2">
        <v>43100</v>
      </c>
      <c r="H4" s="33"/>
      <c r="I4" s="34" t="s">
        <v>9</v>
      </c>
      <c r="J4" s="43" t="s">
        <v>159</v>
      </c>
    </row>
    <row r="5" spans="1:10" ht="48" customHeight="1">
      <c r="A5" s="1">
        <v>3</v>
      </c>
      <c r="B5" s="2" t="s">
        <v>101</v>
      </c>
      <c r="C5" s="7" t="s">
        <v>31</v>
      </c>
      <c r="D5" s="1" t="s">
        <v>46</v>
      </c>
      <c r="E5" s="1" t="s">
        <v>26</v>
      </c>
      <c r="F5" s="20">
        <v>939000</v>
      </c>
      <c r="G5" s="2">
        <v>43100</v>
      </c>
      <c r="H5" s="33"/>
      <c r="I5" s="34" t="s">
        <v>9</v>
      </c>
      <c r="J5" s="43" t="s">
        <v>159</v>
      </c>
    </row>
    <row r="6" spans="1:10" ht="39.75" customHeight="1">
      <c r="A6" s="1">
        <v>4</v>
      </c>
      <c r="B6" s="2" t="s">
        <v>103</v>
      </c>
      <c r="C6" s="7" t="s">
        <v>77</v>
      </c>
      <c r="D6" s="1" t="s">
        <v>1</v>
      </c>
      <c r="E6" s="1" t="s">
        <v>102</v>
      </c>
      <c r="F6" s="20">
        <v>2917.1</v>
      </c>
      <c r="G6" s="39">
        <v>42916</v>
      </c>
      <c r="H6" s="33"/>
      <c r="I6" s="34"/>
      <c r="J6" s="43" t="s">
        <v>159</v>
      </c>
    </row>
    <row r="7" spans="1:10" ht="32.25" customHeight="1">
      <c r="A7" s="1">
        <v>5</v>
      </c>
      <c r="B7" s="2" t="s">
        <v>152</v>
      </c>
      <c r="C7" s="7" t="s">
        <v>153</v>
      </c>
      <c r="D7" s="1" t="s">
        <v>1</v>
      </c>
      <c r="E7" s="1" t="s">
        <v>133</v>
      </c>
      <c r="F7" s="20">
        <v>19000</v>
      </c>
      <c r="G7" s="2">
        <v>42766</v>
      </c>
      <c r="H7" s="40" t="s">
        <v>28</v>
      </c>
      <c r="I7" s="34"/>
      <c r="J7" s="43" t="s">
        <v>159</v>
      </c>
    </row>
    <row r="8" spans="1:10" ht="36.75" customHeight="1">
      <c r="A8" s="1">
        <v>6</v>
      </c>
      <c r="B8" s="2" t="s">
        <v>74</v>
      </c>
      <c r="C8" s="7" t="s">
        <v>154</v>
      </c>
      <c r="D8" s="1" t="s">
        <v>1</v>
      </c>
      <c r="E8" s="1" t="s">
        <v>133</v>
      </c>
      <c r="F8" s="20">
        <v>40800</v>
      </c>
      <c r="G8" s="2">
        <v>42766</v>
      </c>
      <c r="H8" s="40" t="s">
        <v>28</v>
      </c>
      <c r="I8" s="34"/>
      <c r="J8" s="43" t="s">
        <v>159</v>
      </c>
    </row>
    <row r="9" spans="1:10" ht="35.25" customHeight="1">
      <c r="A9" s="1">
        <v>7</v>
      </c>
      <c r="B9" s="2" t="s">
        <v>155</v>
      </c>
      <c r="C9" s="7" t="s">
        <v>157</v>
      </c>
      <c r="D9" s="1" t="s">
        <v>1</v>
      </c>
      <c r="E9" s="1" t="s">
        <v>156</v>
      </c>
      <c r="F9" s="20">
        <v>6150</v>
      </c>
      <c r="G9" s="2">
        <v>43099</v>
      </c>
      <c r="H9" s="40" t="s">
        <v>28</v>
      </c>
      <c r="I9" s="34"/>
      <c r="J9" s="43" t="s">
        <v>159</v>
      </c>
    </row>
    <row r="10" spans="1:10" ht="39.75" customHeight="1">
      <c r="A10" s="1">
        <v>8</v>
      </c>
      <c r="B10" s="2"/>
      <c r="C10" s="7"/>
      <c r="D10" s="1"/>
      <c r="E10" s="1"/>
      <c r="F10" s="20"/>
      <c r="G10" s="2"/>
      <c r="H10" s="35"/>
      <c r="I10" s="34"/>
      <c r="J10" s="34"/>
    </row>
    <row r="11" spans="1:10" ht="48" customHeight="1">
      <c r="A11" s="1">
        <v>9</v>
      </c>
      <c r="B11" s="2"/>
      <c r="C11" s="1"/>
      <c r="D11" s="1"/>
      <c r="E11" s="1"/>
      <c r="F11" s="20"/>
      <c r="G11" s="2"/>
      <c r="H11" s="35"/>
      <c r="I11" s="34"/>
      <c r="J11" s="34"/>
    </row>
    <row r="12" spans="1:10" ht="39.75" customHeight="1">
      <c r="A12" s="1">
        <v>10</v>
      </c>
      <c r="B12" s="2"/>
      <c r="C12" s="1"/>
      <c r="D12" s="1"/>
      <c r="E12" s="1"/>
      <c r="F12" s="20"/>
      <c r="G12" s="2"/>
      <c r="H12" s="33"/>
      <c r="I12" s="34"/>
      <c r="J12" s="34"/>
    </row>
    <row r="13" spans="1:10" ht="48" customHeight="1">
      <c r="A13" s="1">
        <v>11</v>
      </c>
      <c r="B13" s="2"/>
      <c r="C13" s="1"/>
      <c r="D13" s="1"/>
      <c r="E13" s="1"/>
      <c r="F13" s="20"/>
      <c r="G13" s="2"/>
      <c r="H13" s="36"/>
      <c r="I13" s="34"/>
      <c r="J13" s="34"/>
    </row>
    <row r="14" spans="1:10" ht="52.5" customHeight="1">
      <c r="A14" s="1">
        <v>12</v>
      </c>
      <c r="B14" s="2"/>
      <c r="C14" s="1"/>
      <c r="D14" s="1"/>
      <c r="E14" s="1"/>
      <c r="F14" s="20"/>
      <c r="G14" s="2"/>
      <c r="H14" s="37"/>
      <c r="I14" s="34"/>
      <c r="J14" s="34"/>
    </row>
    <row r="15" spans="1:10" ht="48" customHeight="1">
      <c r="A15" s="1">
        <v>13</v>
      </c>
      <c r="B15" s="2"/>
      <c r="C15" s="1"/>
      <c r="D15" s="1"/>
      <c r="E15" s="1"/>
      <c r="F15" s="20"/>
      <c r="G15" s="2"/>
      <c r="H15" s="37"/>
      <c r="I15" s="34"/>
      <c r="J15" s="34"/>
    </row>
    <row r="16" spans="1:10" ht="48" customHeight="1">
      <c r="A16" s="1">
        <v>14</v>
      </c>
      <c r="B16" s="2"/>
      <c r="C16" s="1"/>
      <c r="D16" s="1"/>
      <c r="E16" s="1"/>
      <c r="F16" s="20"/>
      <c r="G16" s="2"/>
      <c r="H16" s="38"/>
      <c r="I16" s="34"/>
      <c r="J16" s="34"/>
    </row>
    <row r="17" spans="1:10" ht="48" customHeight="1">
      <c r="A17" s="1">
        <v>15</v>
      </c>
      <c r="B17" s="2"/>
      <c r="C17" s="1"/>
      <c r="D17" s="1"/>
      <c r="E17" s="1"/>
      <c r="F17" s="20"/>
      <c r="G17" s="2"/>
      <c r="H17" s="38"/>
      <c r="I17" s="34"/>
      <c r="J17" s="34"/>
    </row>
    <row r="18" spans="1:10" ht="48" customHeight="1">
      <c r="A18" s="1">
        <v>16</v>
      </c>
      <c r="B18" s="2"/>
      <c r="C18" s="1"/>
      <c r="D18" s="1"/>
      <c r="E18" s="1"/>
      <c r="F18" s="20"/>
      <c r="G18" s="2"/>
      <c r="H18" s="38"/>
      <c r="I18" s="34"/>
      <c r="J18" s="34"/>
    </row>
    <row r="19" spans="1:10" ht="48" customHeight="1">
      <c r="A19" s="1">
        <v>17</v>
      </c>
      <c r="B19" s="2"/>
      <c r="C19" s="1"/>
      <c r="D19" s="1"/>
      <c r="E19" s="1"/>
      <c r="F19" s="20"/>
      <c r="G19" s="2"/>
      <c r="H19" s="38"/>
      <c r="I19" s="34"/>
      <c r="J19" s="34"/>
    </row>
    <row r="20" spans="1:10" ht="52.5" customHeight="1">
      <c r="A20" s="1">
        <v>18</v>
      </c>
      <c r="B20" s="2"/>
      <c r="C20" s="1"/>
      <c r="D20" s="1"/>
      <c r="E20" s="1"/>
      <c r="F20" s="20"/>
      <c r="G20" s="2"/>
      <c r="H20" s="38"/>
      <c r="I20" s="34"/>
      <c r="J20" s="34"/>
    </row>
    <row r="21" spans="1:10" ht="48" customHeight="1">
      <c r="A21" s="1">
        <v>19</v>
      </c>
      <c r="B21" s="2"/>
      <c r="C21" s="1"/>
      <c r="D21" s="1"/>
      <c r="E21" s="1"/>
      <c r="F21" s="20"/>
      <c r="G21" s="2"/>
      <c r="H21" s="37"/>
      <c r="I21" s="34"/>
      <c r="J21" s="34"/>
    </row>
    <row r="22" spans="1:10" ht="48" customHeight="1">
      <c r="A22" s="1">
        <v>20</v>
      </c>
      <c r="B22" s="2"/>
      <c r="C22" s="1"/>
      <c r="D22" s="1"/>
      <c r="E22" s="1"/>
      <c r="F22" s="20"/>
      <c r="G22" s="2"/>
      <c r="H22" s="37"/>
      <c r="I22" s="34"/>
      <c r="J22" s="34"/>
    </row>
    <row r="23" spans="1:10" ht="48" customHeight="1">
      <c r="A23" s="1">
        <v>21</v>
      </c>
      <c r="B23" s="2"/>
      <c r="C23" s="1"/>
      <c r="D23" s="1"/>
      <c r="E23" s="1"/>
      <c r="F23" s="20"/>
      <c r="G23" s="2"/>
      <c r="H23" s="37"/>
      <c r="I23" s="34"/>
      <c r="J23" s="34"/>
    </row>
    <row r="24" spans="1:10" ht="48" customHeight="1">
      <c r="A24" s="1">
        <v>22</v>
      </c>
      <c r="B24" s="2"/>
      <c r="C24" s="1"/>
      <c r="D24" s="1"/>
      <c r="E24" s="1"/>
      <c r="F24" s="20"/>
      <c r="G24" s="2"/>
      <c r="H24" s="37"/>
      <c r="I24" s="34"/>
      <c r="J24" s="34"/>
    </row>
    <row r="25" spans="1:10" ht="48" customHeight="1">
      <c r="A25" s="1">
        <v>23</v>
      </c>
      <c r="B25" s="2"/>
      <c r="C25" s="23"/>
      <c r="D25" s="1"/>
      <c r="E25" s="1"/>
      <c r="F25" s="20"/>
      <c r="G25" s="2"/>
      <c r="H25" s="37"/>
      <c r="I25" s="34"/>
      <c r="J25" s="34"/>
    </row>
    <row r="26" spans="1:10" ht="48" customHeight="1">
      <c r="A26" s="1">
        <v>24</v>
      </c>
      <c r="B26" s="2"/>
      <c r="C26" s="1"/>
      <c r="D26" s="1"/>
      <c r="E26" s="1"/>
      <c r="F26" s="20"/>
      <c r="G26" s="2"/>
      <c r="H26" s="37"/>
      <c r="I26" s="34"/>
      <c r="J26" s="34"/>
    </row>
    <row r="27" spans="1:10" ht="48" customHeight="1">
      <c r="A27" s="1">
        <v>25</v>
      </c>
      <c r="B27" s="2"/>
      <c r="C27" s="1"/>
      <c r="D27" s="1"/>
      <c r="E27" s="1"/>
      <c r="F27" s="20"/>
      <c r="G27" s="2"/>
      <c r="H27" s="37"/>
      <c r="I27" s="34"/>
      <c r="J27" s="34"/>
    </row>
    <row r="28" spans="1:10" ht="48" customHeight="1">
      <c r="A28" s="1">
        <v>26</v>
      </c>
      <c r="B28" s="2"/>
      <c r="C28" s="1"/>
      <c r="D28" s="1"/>
      <c r="E28" s="1"/>
      <c r="F28" s="20"/>
      <c r="G28" s="2"/>
      <c r="H28" s="37"/>
      <c r="I28" s="34"/>
      <c r="J28" s="34"/>
    </row>
    <row r="29" spans="1:10" ht="48" customHeight="1">
      <c r="A29" s="1">
        <v>27</v>
      </c>
      <c r="B29" s="2"/>
      <c r="C29" s="1"/>
      <c r="D29" s="1"/>
      <c r="E29" s="1"/>
      <c r="F29" s="20"/>
      <c r="G29" s="2"/>
      <c r="H29" s="37"/>
      <c r="I29" s="34"/>
      <c r="J29" s="34"/>
    </row>
    <row r="30" spans="1:10" ht="48" customHeight="1">
      <c r="A30" s="1">
        <v>28</v>
      </c>
      <c r="B30" s="2"/>
      <c r="C30" s="1"/>
      <c r="D30" s="1"/>
      <c r="E30" s="1"/>
      <c r="F30" s="20"/>
      <c r="G30" s="2"/>
      <c r="H30" s="37"/>
      <c r="I30" s="34"/>
      <c r="J30" s="34"/>
    </row>
    <row r="31" spans="1:10" ht="48" customHeight="1">
      <c r="A31" s="1">
        <v>29</v>
      </c>
      <c r="B31" s="2"/>
      <c r="C31" s="1"/>
      <c r="D31" s="1"/>
      <c r="E31" s="1"/>
      <c r="F31" s="20"/>
      <c r="G31" s="2"/>
      <c r="H31" s="37"/>
      <c r="I31" s="34"/>
      <c r="J31" s="34"/>
    </row>
    <row r="32" spans="1:10" ht="48" customHeight="1">
      <c r="A32" s="1">
        <v>30</v>
      </c>
      <c r="B32" s="2"/>
      <c r="C32" s="1"/>
      <c r="D32" s="1"/>
      <c r="E32" s="1"/>
      <c r="F32" s="20"/>
      <c r="G32" s="2"/>
      <c r="H32" s="37"/>
      <c r="I32" s="34"/>
      <c r="J32" s="34"/>
    </row>
    <row r="33" spans="1:10" ht="48" customHeight="1">
      <c r="A33" s="1">
        <v>31</v>
      </c>
      <c r="B33" s="2"/>
      <c r="C33" s="1"/>
      <c r="D33" s="1"/>
      <c r="E33" s="1"/>
      <c r="F33" s="20"/>
      <c r="G33" s="2"/>
      <c r="H33" s="37"/>
      <c r="I33" s="34"/>
      <c r="J33" s="34"/>
    </row>
    <row r="34" spans="1:10" ht="48" customHeight="1">
      <c r="A34" s="1">
        <v>32</v>
      </c>
      <c r="B34" s="2"/>
      <c r="C34" s="1"/>
      <c r="D34" s="1"/>
      <c r="E34" s="1"/>
      <c r="F34" s="20"/>
      <c r="G34" s="2"/>
      <c r="H34" s="37"/>
      <c r="I34" s="34"/>
      <c r="J34" s="34"/>
    </row>
    <row r="35" spans="1:10" ht="48" customHeight="1">
      <c r="A35" s="1">
        <v>33</v>
      </c>
      <c r="B35" s="2"/>
      <c r="C35" s="1"/>
      <c r="D35" s="1"/>
      <c r="E35" s="1"/>
      <c r="F35" s="20"/>
      <c r="G35" s="2"/>
      <c r="H35" s="37"/>
      <c r="I35" s="34"/>
      <c r="J35" s="34"/>
    </row>
    <row r="36" spans="1:10" ht="48" customHeight="1">
      <c r="A36" s="1">
        <v>34</v>
      </c>
      <c r="B36" s="2"/>
      <c r="C36" s="1"/>
      <c r="D36" s="1"/>
      <c r="E36" s="1"/>
      <c r="F36" s="20"/>
      <c r="G36" s="2"/>
      <c r="H36" s="37"/>
      <c r="I36" s="34"/>
      <c r="J36" s="34"/>
    </row>
    <row r="37" spans="1:10" ht="48" customHeight="1">
      <c r="A37" s="1">
        <v>35</v>
      </c>
      <c r="B37" s="2"/>
      <c r="C37" s="1"/>
      <c r="D37" s="1"/>
      <c r="E37" s="1"/>
      <c r="F37" s="20"/>
      <c r="G37" s="2"/>
      <c r="H37" s="37"/>
      <c r="I37" s="34"/>
      <c r="J37" s="34"/>
    </row>
    <row r="38" spans="1:10" ht="48" customHeight="1">
      <c r="A38" s="1">
        <v>36</v>
      </c>
      <c r="B38" s="2"/>
      <c r="C38" s="1"/>
      <c r="D38" s="1"/>
      <c r="E38" s="1"/>
      <c r="F38" s="20"/>
      <c r="G38" s="2"/>
      <c r="H38" s="37"/>
      <c r="I38" s="34"/>
      <c r="J38" s="34"/>
    </row>
    <row r="39" spans="1:10" ht="48" customHeight="1">
      <c r="A39" s="1">
        <v>37</v>
      </c>
      <c r="B39" s="2"/>
      <c r="C39" s="1"/>
      <c r="D39" s="1"/>
      <c r="E39" s="1"/>
      <c r="F39" s="20"/>
      <c r="G39" s="2"/>
      <c r="H39" s="37"/>
      <c r="I39" s="34"/>
      <c r="J39" s="34"/>
    </row>
    <row r="40" spans="1:10" ht="48" customHeight="1">
      <c r="A40" s="1">
        <v>38</v>
      </c>
      <c r="B40" s="2"/>
      <c r="C40" s="1"/>
      <c r="D40" s="1"/>
      <c r="E40" s="1"/>
      <c r="F40" s="20"/>
      <c r="G40" s="2"/>
      <c r="H40" s="37"/>
      <c r="I40" s="34"/>
      <c r="J40" s="34"/>
    </row>
    <row r="41" spans="1:10" ht="48" customHeight="1">
      <c r="A41" s="1">
        <v>39</v>
      </c>
      <c r="B41" s="2"/>
      <c r="C41" s="1"/>
      <c r="D41" s="1"/>
      <c r="E41" s="1"/>
      <c r="F41" s="20"/>
      <c r="G41" s="2"/>
      <c r="H41" s="37"/>
      <c r="I41" s="34"/>
      <c r="J41" s="34"/>
    </row>
    <row r="42" spans="1:10" ht="48" customHeight="1">
      <c r="A42" s="1">
        <v>40</v>
      </c>
      <c r="B42" s="2"/>
      <c r="C42" s="1"/>
      <c r="D42" s="1"/>
      <c r="E42" s="1"/>
      <c r="F42" s="20"/>
      <c r="G42" s="2"/>
      <c r="H42" s="37"/>
      <c r="I42" s="34"/>
      <c r="J42" s="34"/>
    </row>
    <row r="43" spans="1:10" ht="48" customHeight="1">
      <c r="A43" s="1">
        <v>41</v>
      </c>
      <c r="B43" s="2"/>
      <c r="C43" s="1"/>
      <c r="D43" s="1"/>
      <c r="E43" s="1"/>
      <c r="F43" s="20"/>
      <c r="G43" s="2"/>
      <c r="H43" s="37"/>
      <c r="I43" s="34"/>
      <c r="J43" s="34"/>
    </row>
    <row r="44" spans="1:10" ht="48" customHeight="1">
      <c r="A44" s="1">
        <v>42</v>
      </c>
      <c r="B44" s="2"/>
      <c r="C44" s="1"/>
      <c r="D44" s="1"/>
      <c r="E44" s="1"/>
      <c r="F44" s="20"/>
      <c r="G44" s="2"/>
      <c r="H44" s="37"/>
      <c r="I44" s="34"/>
      <c r="J44" s="34"/>
    </row>
    <row r="45" spans="1:10" ht="48" customHeight="1">
      <c r="A45" s="1">
        <v>43</v>
      </c>
      <c r="B45" s="2"/>
      <c r="C45" s="1"/>
      <c r="D45" s="1"/>
      <c r="E45" s="1"/>
      <c r="F45" s="20"/>
      <c r="G45" s="2"/>
      <c r="H45" s="37"/>
      <c r="I45" s="34"/>
      <c r="J45" s="34"/>
    </row>
    <row r="46" spans="1:10" ht="48" customHeight="1">
      <c r="A46" s="1">
        <v>44</v>
      </c>
      <c r="B46" s="2"/>
      <c r="C46" s="1"/>
      <c r="D46" s="1"/>
      <c r="E46" s="1"/>
      <c r="F46" s="20"/>
      <c r="G46" s="2"/>
      <c r="H46" s="37"/>
      <c r="I46" s="34"/>
      <c r="J46" s="34"/>
    </row>
    <row r="47" spans="1:10" s="13" customFormat="1" ht="19.5" customHeight="1">
      <c r="A47" s="9"/>
      <c r="B47" s="10"/>
      <c r="C47" s="9"/>
      <c r="D47" s="9"/>
      <c r="E47" s="31" t="s">
        <v>18</v>
      </c>
      <c r="F47" s="32">
        <f>SUM(F3:F46)</f>
        <v>1050867.1000000001</v>
      </c>
      <c r="G47" s="10"/>
      <c r="H47" s="14"/>
    </row>
    <row r="48" spans="1:10" ht="12" customHeight="1">
      <c r="F48" s="22"/>
    </row>
    <row r="49" spans="1:5" ht="30.75" customHeight="1">
      <c r="C49" s="5"/>
      <c r="D49" s="48" t="s">
        <v>14</v>
      </c>
      <c r="E49" s="48"/>
    </row>
    <row r="50" spans="1:5" ht="15.75">
      <c r="C50" s="6"/>
      <c r="D50" s="11"/>
      <c r="E50" s="12"/>
    </row>
    <row r="51" spans="1:5" ht="18" customHeight="1">
      <c r="C51" s="5"/>
      <c r="D51" s="48" t="s">
        <v>15</v>
      </c>
      <c r="E51" s="48"/>
    </row>
    <row r="52" spans="1:5" ht="13.5" customHeight="1">
      <c r="C52" s="16"/>
      <c r="D52" s="15"/>
      <c r="E52" s="15"/>
    </row>
    <row r="53" spans="1:5" ht="219" hidden="1" customHeight="1">
      <c r="C53" s="16"/>
      <c r="D53" s="15"/>
      <c r="E53" s="15"/>
    </row>
    <row r="55" spans="1:5">
      <c r="A55" s="8"/>
      <c r="B55" s="29" t="s">
        <v>16</v>
      </c>
    </row>
    <row r="56" spans="1:5">
      <c r="B56" s="30" t="s">
        <v>17</v>
      </c>
      <c r="C56" s="30"/>
    </row>
  </sheetData>
  <mergeCells count="3">
    <mergeCell ref="A1:J1"/>
    <mergeCell ref="D49:E49"/>
    <mergeCell ref="D51:E51"/>
  </mergeCells>
  <pageMargins left="0.42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46" zoomScale="90" workbookViewId="0">
      <selection activeCell="B55" sqref="B55"/>
    </sheetView>
  </sheetViews>
  <sheetFormatPr defaultRowHeight="12.75"/>
  <cols>
    <col min="1" max="1" width="5.5703125" customWidth="1"/>
    <col min="2" max="2" width="24.42578125" customWidth="1"/>
    <col min="3" max="3" width="30.85546875" customWidth="1"/>
    <col min="4" max="4" width="37" customWidth="1"/>
    <col min="5" max="5" width="14.7109375" style="21" customWidth="1"/>
    <col min="6" max="6" width="9.5703125" customWidth="1"/>
    <col min="7" max="7" width="33.42578125" customWidth="1"/>
  </cols>
  <sheetData>
    <row r="1" spans="1:7" ht="65.25" customHeight="1">
      <c r="A1" s="49" t="s">
        <v>251</v>
      </c>
      <c r="B1" s="50"/>
      <c r="C1" s="50"/>
      <c r="D1" s="50"/>
      <c r="E1" s="50"/>
      <c r="F1" s="50"/>
      <c r="G1" s="50"/>
    </row>
    <row r="2" spans="1:7" ht="57" customHeight="1">
      <c r="A2" s="3" t="s">
        <v>2</v>
      </c>
      <c r="B2" s="3" t="s">
        <v>160</v>
      </c>
      <c r="C2" s="3" t="s">
        <v>6</v>
      </c>
      <c r="D2" s="3" t="s">
        <v>4</v>
      </c>
      <c r="E2" s="19" t="s">
        <v>161</v>
      </c>
      <c r="F2" s="18" t="s">
        <v>162</v>
      </c>
      <c r="G2" s="18" t="s">
        <v>158</v>
      </c>
    </row>
    <row r="3" spans="1:7" ht="16.5" customHeight="1">
      <c r="A3" s="1">
        <v>1</v>
      </c>
      <c r="B3" s="2" t="s">
        <v>111</v>
      </c>
      <c r="C3" s="44" t="s">
        <v>25</v>
      </c>
      <c r="D3" s="1" t="s">
        <v>8</v>
      </c>
      <c r="E3" s="20">
        <v>46781</v>
      </c>
      <c r="F3" s="34" t="s">
        <v>163</v>
      </c>
      <c r="G3" s="43" t="s">
        <v>159</v>
      </c>
    </row>
    <row r="4" spans="1:7" ht="20.25" customHeight="1">
      <c r="A4" s="1">
        <v>2</v>
      </c>
      <c r="B4" s="2" t="s">
        <v>111</v>
      </c>
      <c r="C4" s="44" t="s">
        <v>25</v>
      </c>
      <c r="D4" s="1" t="s">
        <v>7</v>
      </c>
      <c r="E4" s="20">
        <v>40356</v>
      </c>
      <c r="F4" s="34" t="s">
        <v>163</v>
      </c>
      <c r="G4" s="43" t="s">
        <v>159</v>
      </c>
    </row>
    <row r="5" spans="1:7" ht="23.25" customHeight="1">
      <c r="A5" s="1">
        <v>3</v>
      </c>
      <c r="B5" s="2" t="s">
        <v>109</v>
      </c>
      <c r="C5" s="44" t="s">
        <v>31</v>
      </c>
      <c r="D5" s="1" t="s">
        <v>26</v>
      </c>
      <c r="E5" s="20">
        <v>5396000</v>
      </c>
      <c r="F5" s="34" t="s">
        <v>163</v>
      </c>
      <c r="G5" s="43" t="s">
        <v>159</v>
      </c>
    </row>
    <row r="6" spans="1:7" ht="15.75" customHeight="1">
      <c r="A6" s="1">
        <v>4</v>
      </c>
      <c r="B6" s="2" t="s">
        <v>110</v>
      </c>
      <c r="C6" s="44" t="s">
        <v>40</v>
      </c>
      <c r="D6" s="1" t="s">
        <v>41</v>
      </c>
      <c r="E6" s="20">
        <v>9705.9</v>
      </c>
      <c r="F6" s="34" t="s">
        <v>163</v>
      </c>
      <c r="G6" s="43" t="s">
        <v>159</v>
      </c>
    </row>
    <row r="7" spans="1:7" ht="18" customHeight="1">
      <c r="A7" s="1">
        <v>5</v>
      </c>
      <c r="B7" s="2" t="s">
        <v>112</v>
      </c>
      <c r="C7" s="44" t="s">
        <v>33</v>
      </c>
      <c r="D7" s="1" t="s">
        <v>27</v>
      </c>
      <c r="E7" s="41">
        <v>273471.02</v>
      </c>
      <c r="F7" s="34" t="s">
        <v>163</v>
      </c>
      <c r="G7" s="43" t="s">
        <v>159</v>
      </c>
    </row>
    <row r="8" spans="1:7" ht="29.25" customHeight="1">
      <c r="A8" s="1">
        <v>6</v>
      </c>
      <c r="B8" s="2" t="s">
        <v>113</v>
      </c>
      <c r="C8" s="44" t="s">
        <v>47</v>
      </c>
      <c r="D8" s="1" t="s">
        <v>37</v>
      </c>
      <c r="E8" s="20">
        <v>8040</v>
      </c>
      <c r="F8" s="34" t="s">
        <v>163</v>
      </c>
      <c r="G8" s="43" t="s">
        <v>159</v>
      </c>
    </row>
    <row r="9" spans="1:7" ht="40.5" customHeight="1">
      <c r="A9" s="1">
        <v>7</v>
      </c>
      <c r="B9" s="2" t="s">
        <v>120</v>
      </c>
      <c r="C9" s="44" t="s">
        <v>47</v>
      </c>
      <c r="D9" s="1" t="s">
        <v>29</v>
      </c>
      <c r="E9" s="20">
        <v>3323.16</v>
      </c>
      <c r="F9" s="34" t="s">
        <v>163</v>
      </c>
      <c r="G9" s="43" t="s">
        <v>159</v>
      </c>
    </row>
    <row r="10" spans="1:7" ht="20.25" customHeight="1">
      <c r="A10" s="1">
        <v>8</v>
      </c>
      <c r="B10" s="2" t="s">
        <v>74</v>
      </c>
      <c r="C10" s="44" t="s">
        <v>114</v>
      </c>
      <c r="D10" s="1" t="s">
        <v>115</v>
      </c>
      <c r="E10" s="20">
        <v>99000</v>
      </c>
      <c r="F10" s="34" t="s">
        <v>163</v>
      </c>
      <c r="G10" s="43" t="s">
        <v>159</v>
      </c>
    </row>
    <row r="11" spans="1:7" ht="20.25" customHeight="1">
      <c r="A11" s="1">
        <v>9</v>
      </c>
      <c r="B11" s="2" t="s">
        <v>116</v>
      </c>
      <c r="C11" s="44" t="s">
        <v>117</v>
      </c>
      <c r="D11" s="1" t="s">
        <v>97</v>
      </c>
      <c r="E11" s="20">
        <v>30667.56</v>
      </c>
      <c r="F11" s="34" t="s">
        <v>163</v>
      </c>
      <c r="G11" s="43" t="s">
        <v>159</v>
      </c>
    </row>
    <row r="12" spans="1:7" ht="18.75" customHeight="1">
      <c r="A12" s="1">
        <v>10</v>
      </c>
      <c r="B12" s="2" t="s">
        <v>118</v>
      </c>
      <c r="C12" s="44" t="s">
        <v>42</v>
      </c>
      <c r="D12" s="1" t="s">
        <v>119</v>
      </c>
      <c r="E12" s="20">
        <f>5180.82*6</f>
        <v>31084.92</v>
      </c>
      <c r="F12" s="34" t="s">
        <v>163</v>
      </c>
      <c r="G12" s="43" t="s">
        <v>159</v>
      </c>
    </row>
    <row r="13" spans="1:7" ht="27" customHeight="1">
      <c r="A13" s="1">
        <v>11</v>
      </c>
      <c r="B13" s="2" t="s">
        <v>127</v>
      </c>
      <c r="C13" s="44" t="s">
        <v>65</v>
      </c>
      <c r="D13" s="1" t="s">
        <v>34</v>
      </c>
      <c r="E13" s="20">
        <f>8333*12</f>
        <v>99996</v>
      </c>
      <c r="F13" s="34" t="s">
        <v>163</v>
      </c>
      <c r="G13" s="43" t="s">
        <v>159</v>
      </c>
    </row>
    <row r="14" spans="1:7" ht="25.5" customHeight="1">
      <c r="A14" s="1">
        <v>12</v>
      </c>
      <c r="B14" s="2" t="s">
        <v>164</v>
      </c>
      <c r="C14" s="44" t="s">
        <v>165</v>
      </c>
      <c r="D14" s="1" t="s">
        <v>166</v>
      </c>
      <c r="E14" s="20">
        <v>16200</v>
      </c>
      <c r="F14" s="34" t="s">
        <v>163</v>
      </c>
      <c r="G14" s="43" t="s">
        <v>159</v>
      </c>
    </row>
    <row r="15" spans="1:7" ht="27.75" customHeight="1">
      <c r="A15" s="1">
        <v>13</v>
      </c>
      <c r="B15" s="2" t="s">
        <v>121</v>
      </c>
      <c r="C15" s="44" t="s">
        <v>122</v>
      </c>
      <c r="D15" s="1" t="s">
        <v>123</v>
      </c>
      <c r="E15" s="20">
        <f>4000*12</f>
        <v>48000</v>
      </c>
      <c r="F15" s="34" t="s">
        <v>163</v>
      </c>
      <c r="G15" s="43" t="s">
        <v>159</v>
      </c>
    </row>
    <row r="16" spans="1:7" ht="27.75" customHeight="1">
      <c r="A16" s="1">
        <v>14</v>
      </c>
      <c r="B16" s="2" t="s">
        <v>167</v>
      </c>
      <c r="C16" s="44" t="s">
        <v>168</v>
      </c>
      <c r="D16" s="1" t="s">
        <v>169</v>
      </c>
      <c r="E16" s="20">
        <v>71535.28</v>
      </c>
      <c r="F16" s="34" t="s">
        <v>163</v>
      </c>
      <c r="G16" s="43" t="s">
        <v>159</v>
      </c>
    </row>
    <row r="17" spans="1:7" ht="18" customHeight="1">
      <c r="A17" s="1">
        <v>15</v>
      </c>
      <c r="B17" s="2" t="s">
        <v>124</v>
      </c>
      <c r="C17" s="1" t="s">
        <v>125</v>
      </c>
      <c r="D17" s="1" t="s">
        <v>126</v>
      </c>
      <c r="E17" s="20">
        <v>3062.69</v>
      </c>
      <c r="F17" s="34" t="s">
        <v>163</v>
      </c>
      <c r="G17" s="43" t="s">
        <v>159</v>
      </c>
    </row>
    <row r="18" spans="1:7" ht="21" customHeight="1">
      <c r="A18" s="1">
        <v>16</v>
      </c>
      <c r="B18" s="45" t="s">
        <v>170</v>
      </c>
      <c r="C18" s="45" t="s">
        <v>171</v>
      </c>
      <c r="D18" s="45" t="s">
        <v>172</v>
      </c>
      <c r="E18" s="46">
        <v>18000</v>
      </c>
      <c r="F18" s="45" t="s">
        <v>163</v>
      </c>
      <c r="G18" s="43" t="s">
        <v>159</v>
      </c>
    </row>
    <row r="19" spans="1:7" ht="23.25" customHeight="1">
      <c r="A19" s="1">
        <v>17</v>
      </c>
      <c r="B19" s="2" t="s">
        <v>201</v>
      </c>
      <c r="C19" s="1" t="s">
        <v>173</v>
      </c>
      <c r="D19" s="1" t="s">
        <v>174</v>
      </c>
      <c r="E19" s="20">
        <v>96162</v>
      </c>
      <c r="F19" s="34" t="s">
        <v>163</v>
      </c>
      <c r="G19" s="43" t="s">
        <v>159</v>
      </c>
    </row>
    <row r="20" spans="1:7" ht="18.75" customHeight="1">
      <c r="A20" s="1">
        <v>18</v>
      </c>
      <c r="B20" s="2" t="s">
        <v>175</v>
      </c>
      <c r="C20" s="1" t="s">
        <v>176</v>
      </c>
      <c r="D20" s="1" t="s">
        <v>214</v>
      </c>
      <c r="E20" s="20">
        <v>99000</v>
      </c>
      <c r="F20" s="34" t="s">
        <v>163</v>
      </c>
      <c r="G20" s="43" t="s">
        <v>159</v>
      </c>
    </row>
    <row r="21" spans="1:7" ht="30.75" customHeight="1">
      <c r="A21" s="1">
        <v>19</v>
      </c>
      <c r="B21" s="2" t="s">
        <v>206</v>
      </c>
      <c r="C21" s="1" t="s">
        <v>176</v>
      </c>
      <c r="D21" s="1" t="s">
        <v>215</v>
      </c>
      <c r="E21" s="20">
        <v>54000</v>
      </c>
      <c r="F21" s="34" t="s">
        <v>163</v>
      </c>
      <c r="G21" s="43" t="s">
        <v>159</v>
      </c>
    </row>
    <row r="22" spans="1:7" ht="30" customHeight="1">
      <c r="A22" s="1">
        <v>20</v>
      </c>
      <c r="B22" s="2" t="s">
        <v>177</v>
      </c>
      <c r="C22" s="1" t="s">
        <v>178</v>
      </c>
      <c r="D22" s="1" t="s">
        <v>179</v>
      </c>
      <c r="E22" s="20">
        <v>2565</v>
      </c>
      <c r="F22" s="34" t="s">
        <v>163</v>
      </c>
      <c r="G22" s="43" t="s">
        <v>159</v>
      </c>
    </row>
    <row r="23" spans="1:7" ht="21.75" customHeight="1">
      <c r="A23" s="1">
        <v>21</v>
      </c>
      <c r="B23" s="2" t="s">
        <v>180</v>
      </c>
      <c r="C23" s="1" t="s">
        <v>181</v>
      </c>
      <c r="D23" s="1" t="s">
        <v>182</v>
      </c>
      <c r="E23" s="20">
        <v>35550</v>
      </c>
      <c r="F23" s="34" t="s">
        <v>163</v>
      </c>
      <c r="G23" s="43" t="s">
        <v>159</v>
      </c>
    </row>
    <row r="24" spans="1:7" ht="24" customHeight="1">
      <c r="A24" s="1">
        <v>22</v>
      </c>
      <c r="B24" s="2" t="s">
        <v>183</v>
      </c>
      <c r="C24" s="1" t="s">
        <v>184</v>
      </c>
      <c r="D24" s="1" t="s">
        <v>185</v>
      </c>
      <c r="E24" s="20">
        <v>16831.2</v>
      </c>
      <c r="F24" s="34" t="s">
        <v>163</v>
      </c>
      <c r="G24" s="43" t="s">
        <v>159</v>
      </c>
    </row>
    <row r="25" spans="1:7" ht="20.25" customHeight="1">
      <c r="A25" s="1">
        <v>23</v>
      </c>
      <c r="B25" s="2" t="s">
        <v>202</v>
      </c>
      <c r="C25" s="1" t="s">
        <v>173</v>
      </c>
      <c r="D25" s="1" t="s">
        <v>174</v>
      </c>
      <c r="E25" s="20">
        <v>99815</v>
      </c>
      <c r="F25" s="34" t="s">
        <v>163</v>
      </c>
      <c r="G25" s="43" t="s">
        <v>159</v>
      </c>
    </row>
    <row r="26" spans="1:7" ht="12.75" customHeight="1">
      <c r="A26" s="1">
        <v>24</v>
      </c>
      <c r="B26" s="2" t="s">
        <v>203</v>
      </c>
      <c r="C26" s="1" t="s">
        <v>186</v>
      </c>
      <c r="D26" s="1" t="s">
        <v>187</v>
      </c>
      <c r="E26" s="20">
        <v>4200</v>
      </c>
      <c r="F26" s="34" t="s">
        <v>163</v>
      </c>
      <c r="G26" s="43" t="s">
        <v>159</v>
      </c>
    </row>
    <row r="27" spans="1:7" ht="12" customHeight="1">
      <c r="A27" s="1">
        <v>25</v>
      </c>
      <c r="B27" s="2" t="s">
        <v>189</v>
      </c>
      <c r="C27" s="1" t="s">
        <v>186</v>
      </c>
      <c r="D27" s="1" t="s">
        <v>188</v>
      </c>
      <c r="E27" s="20">
        <v>2650</v>
      </c>
      <c r="F27" s="34" t="s">
        <v>163</v>
      </c>
      <c r="G27" s="43" t="s">
        <v>159</v>
      </c>
    </row>
    <row r="28" spans="1:7" ht="16.5" customHeight="1">
      <c r="A28" s="1">
        <v>26</v>
      </c>
      <c r="B28" s="2" t="s">
        <v>203</v>
      </c>
      <c r="C28" s="44" t="s">
        <v>190</v>
      </c>
      <c r="D28" s="1" t="s">
        <v>191</v>
      </c>
      <c r="E28" s="20">
        <v>2000</v>
      </c>
      <c r="F28" s="34" t="s">
        <v>163</v>
      </c>
      <c r="G28" s="43" t="s">
        <v>159</v>
      </c>
    </row>
    <row r="29" spans="1:7" ht="25.5" customHeight="1">
      <c r="A29" s="1">
        <v>27</v>
      </c>
      <c r="B29" s="2" t="s">
        <v>194</v>
      </c>
      <c r="C29" s="1" t="s">
        <v>171</v>
      </c>
      <c r="D29" s="1" t="s">
        <v>172</v>
      </c>
      <c r="E29" s="20">
        <v>16000</v>
      </c>
      <c r="F29" s="34" t="s">
        <v>163</v>
      </c>
      <c r="G29" s="43" t="s">
        <v>159</v>
      </c>
    </row>
    <row r="30" spans="1:7" ht="23.25" customHeight="1">
      <c r="A30" s="1">
        <v>28</v>
      </c>
      <c r="B30" s="2" t="s">
        <v>195</v>
      </c>
      <c r="C30" s="1" t="s">
        <v>196</v>
      </c>
      <c r="D30" s="1" t="s">
        <v>197</v>
      </c>
      <c r="E30" s="20">
        <v>5593.03</v>
      </c>
      <c r="F30" s="34" t="s">
        <v>163</v>
      </c>
      <c r="G30" s="43" t="s">
        <v>159</v>
      </c>
    </row>
    <row r="31" spans="1:7" ht="32.25" customHeight="1">
      <c r="A31" s="1">
        <v>29</v>
      </c>
      <c r="B31" s="2" t="s">
        <v>198</v>
      </c>
      <c r="C31" s="1" t="s">
        <v>196</v>
      </c>
      <c r="D31" s="1" t="s">
        <v>199</v>
      </c>
      <c r="E31" s="20">
        <v>1289.74</v>
      </c>
      <c r="F31" s="34" t="s">
        <v>163</v>
      </c>
      <c r="G31" s="43" t="s">
        <v>159</v>
      </c>
    </row>
    <row r="32" spans="1:7" ht="27.75" customHeight="1">
      <c r="A32" s="1">
        <v>30</v>
      </c>
      <c r="B32" s="2" t="s">
        <v>211</v>
      </c>
      <c r="C32" s="1" t="s">
        <v>212</v>
      </c>
      <c r="D32" s="1" t="s">
        <v>213</v>
      </c>
      <c r="E32" s="20">
        <v>99000</v>
      </c>
      <c r="F32" s="34" t="s">
        <v>163</v>
      </c>
      <c r="G32" s="43" t="s">
        <v>159</v>
      </c>
    </row>
    <row r="33" spans="1:7" ht="27.75" customHeight="1">
      <c r="A33" s="1">
        <v>31</v>
      </c>
      <c r="B33" s="2" t="s">
        <v>200</v>
      </c>
      <c r="C33" s="1" t="s">
        <v>171</v>
      </c>
      <c r="D33" s="1" t="s">
        <v>172</v>
      </c>
      <c r="E33" s="20">
        <v>8000</v>
      </c>
      <c r="F33" s="34" t="s">
        <v>163</v>
      </c>
      <c r="G33" s="43" t="s">
        <v>159</v>
      </c>
    </row>
    <row r="34" spans="1:7" ht="21" customHeight="1">
      <c r="A34" s="1">
        <v>32</v>
      </c>
      <c r="B34" s="2" t="s">
        <v>204</v>
      </c>
      <c r="C34" s="1" t="s">
        <v>176</v>
      </c>
      <c r="D34" s="1" t="s">
        <v>214</v>
      </c>
      <c r="E34" s="20">
        <v>99000</v>
      </c>
      <c r="F34" s="34" t="s">
        <v>163</v>
      </c>
      <c r="G34" s="43" t="s">
        <v>159</v>
      </c>
    </row>
    <row r="35" spans="1:7" ht="27.75" customHeight="1">
      <c r="A35" s="1">
        <v>33</v>
      </c>
      <c r="B35" s="2" t="s">
        <v>205</v>
      </c>
      <c r="C35" s="1" t="s">
        <v>176</v>
      </c>
      <c r="D35" s="1" t="s">
        <v>215</v>
      </c>
      <c r="E35" s="20">
        <v>54000</v>
      </c>
      <c r="F35" s="34" t="s">
        <v>163</v>
      </c>
      <c r="G35" s="43" t="s">
        <v>159</v>
      </c>
    </row>
    <row r="36" spans="1:7" ht="16.5" customHeight="1">
      <c r="A36" s="1">
        <v>34</v>
      </c>
      <c r="B36" s="2" t="s">
        <v>218</v>
      </c>
      <c r="C36" s="44" t="s">
        <v>190</v>
      </c>
      <c r="D36" s="1" t="s">
        <v>191</v>
      </c>
      <c r="E36" s="20">
        <v>10000</v>
      </c>
      <c r="F36" s="34" t="s">
        <v>163</v>
      </c>
      <c r="G36" s="43" t="s">
        <v>159</v>
      </c>
    </row>
    <row r="37" spans="1:7" ht="20.25" customHeight="1">
      <c r="A37" s="1">
        <v>35</v>
      </c>
      <c r="B37" s="2" t="s">
        <v>223</v>
      </c>
      <c r="C37" s="44" t="s">
        <v>171</v>
      </c>
      <c r="D37" s="1" t="s">
        <v>224</v>
      </c>
      <c r="E37" s="20">
        <v>45000</v>
      </c>
      <c r="F37" s="34" t="s">
        <v>163</v>
      </c>
      <c r="G37" s="43" t="s">
        <v>159</v>
      </c>
    </row>
    <row r="38" spans="1:7" ht="17.25" customHeight="1">
      <c r="A38" s="1">
        <v>36</v>
      </c>
      <c r="B38" s="2" t="s">
        <v>207</v>
      </c>
      <c r="C38" s="1" t="s">
        <v>208</v>
      </c>
      <c r="D38" s="1" t="s">
        <v>209</v>
      </c>
      <c r="E38" s="20">
        <v>2000</v>
      </c>
      <c r="F38" s="34" t="s">
        <v>163</v>
      </c>
      <c r="G38" s="43" t="s">
        <v>159</v>
      </c>
    </row>
    <row r="39" spans="1:7" ht="18" customHeight="1">
      <c r="A39" s="1">
        <v>37</v>
      </c>
      <c r="B39" s="2" t="s">
        <v>210</v>
      </c>
      <c r="C39" s="1" t="s">
        <v>216</v>
      </c>
      <c r="D39" s="1" t="s">
        <v>217</v>
      </c>
      <c r="E39" s="20">
        <v>6380</v>
      </c>
      <c r="F39" s="34" t="s">
        <v>163</v>
      </c>
      <c r="G39" s="43" t="s">
        <v>159</v>
      </c>
    </row>
    <row r="40" spans="1:7" ht="24" customHeight="1">
      <c r="A40" s="1">
        <v>38</v>
      </c>
      <c r="B40" s="2" t="s">
        <v>225</v>
      </c>
      <c r="C40" s="1" t="s">
        <v>226</v>
      </c>
      <c r="D40" s="1" t="s">
        <v>227</v>
      </c>
      <c r="E40" s="20">
        <v>900</v>
      </c>
      <c r="F40" s="34" t="s">
        <v>163</v>
      </c>
      <c r="G40" s="43" t="s">
        <v>159</v>
      </c>
    </row>
    <row r="41" spans="1:7" ht="26.25" customHeight="1">
      <c r="A41" s="1">
        <v>39</v>
      </c>
      <c r="B41" s="2" t="s">
        <v>228</v>
      </c>
      <c r="C41" s="1" t="s">
        <v>178</v>
      </c>
      <c r="D41" s="1" t="s">
        <v>229</v>
      </c>
      <c r="E41" s="20">
        <v>2394</v>
      </c>
      <c r="F41" s="34" t="s">
        <v>163</v>
      </c>
      <c r="G41" s="43" t="s">
        <v>159</v>
      </c>
    </row>
    <row r="42" spans="1:7" ht="28.5" customHeight="1">
      <c r="A42" s="1">
        <v>40</v>
      </c>
      <c r="B42" s="2" t="s">
        <v>219</v>
      </c>
      <c r="C42" s="1" t="s">
        <v>184</v>
      </c>
      <c r="D42" s="1" t="s">
        <v>220</v>
      </c>
      <c r="E42" s="20">
        <v>16421.599999999999</v>
      </c>
      <c r="F42" s="34" t="s">
        <v>163</v>
      </c>
      <c r="G42" s="43" t="s">
        <v>159</v>
      </c>
    </row>
    <row r="43" spans="1:7" ht="19.5" customHeight="1">
      <c r="A43" s="1">
        <v>41</v>
      </c>
      <c r="B43" s="2" t="s">
        <v>230</v>
      </c>
      <c r="C43" s="1" t="s">
        <v>231</v>
      </c>
      <c r="D43" s="1" t="s">
        <v>232</v>
      </c>
      <c r="E43" s="20">
        <v>2160</v>
      </c>
      <c r="F43" s="34" t="s">
        <v>163</v>
      </c>
      <c r="G43" s="43" t="s">
        <v>159</v>
      </c>
    </row>
    <row r="44" spans="1:7" ht="17.25" customHeight="1">
      <c r="A44" s="1">
        <v>42</v>
      </c>
      <c r="B44" s="2" t="s">
        <v>221</v>
      </c>
      <c r="C44" s="1" t="s">
        <v>196</v>
      </c>
      <c r="D44" s="1" t="s">
        <v>222</v>
      </c>
      <c r="E44" s="20">
        <v>479.88</v>
      </c>
      <c r="F44" s="34" t="s">
        <v>163</v>
      </c>
      <c r="G44" s="43" t="s">
        <v>159</v>
      </c>
    </row>
    <row r="45" spans="1:7" ht="23.25" customHeight="1">
      <c r="A45" s="1">
        <v>43</v>
      </c>
      <c r="B45" s="2" t="s">
        <v>242</v>
      </c>
      <c r="C45" s="1" t="s">
        <v>192</v>
      </c>
      <c r="D45" s="1" t="s">
        <v>193</v>
      </c>
      <c r="E45" s="20">
        <v>99459.69</v>
      </c>
      <c r="F45" s="34" t="s">
        <v>163</v>
      </c>
      <c r="G45" s="43" t="s">
        <v>159</v>
      </c>
    </row>
    <row r="46" spans="1:7" ht="27.75" customHeight="1">
      <c r="A46" s="1">
        <v>44</v>
      </c>
      <c r="B46" s="2" t="s">
        <v>233</v>
      </c>
      <c r="C46" s="1" t="s">
        <v>125</v>
      </c>
      <c r="D46" s="1" t="s">
        <v>234</v>
      </c>
      <c r="E46" s="20">
        <v>3062.69</v>
      </c>
      <c r="F46" s="34" t="s">
        <v>163</v>
      </c>
      <c r="G46" s="43" t="s">
        <v>159</v>
      </c>
    </row>
    <row r="47" spans="1:7" ht="19.5" customHeight="1">
      <c r="A47" s="1">
        <v>45</v>
      </c>
      <c r="B47" s="2" t="s">
        <v>235</v>
      </c>
      <c r="C47" s="1" t="s">
        <v>186</v>
      </c>
      <c r="D47" s="1" t="s">
        <v>188</v>
      </c>
      <c r="E47" s="20">
        <v>900</v>
      </c>
      <c r="F47" s="34" t="s">
        <v>163</v>
      </c>
      <c r="G47" s="43" t="s">
        <v>159</v>
      </c>
    </row>
    <row r="48" spans="1:7" ht="15" customHeight="1">
      <c r="A48" s="1">
        <v>46</v>
      </c>
      <c r="B48" s="2" t="s">
        <v>236</v>
      </c>
      <c r="C48" s="1" t="s">
        <v>186</v>
      </c>
      <c r="D48" s="1" t="s">
        <v>187</v>
      </c>
      <c r="E48" s="20">
        <v>1920</v>
      </c>
      <c r="F48" s="34" t="s">
        <v>163</v>
      </c>
      <c r="G48" s="43" t="s">
        <v>159</v>
      </c>
    </row>
    <row r="49" spans="1:7" ht="17.25" customHeight="1">
      <c r="A49" s="1">
        <v>47</v>
      </c>
      <c r="B49" s="2" t="s">
        <v>237</v>
      </c>
      <c r="C49" s="1" t="s">
        <v>238</v>
      </c>
      <c r="D49" s="1" t="s">
        <v>239</v>
      </c>
      <c r="E49" s="20">
        <v>80000</v>
      </c>
      <c r="F49" s="34" t="s">
        <v>163</v>
      </c>
      <c r="G49" s="43" t="s">
        <v>159</v>
      </c>
    </row>
    <row r="50" spans="1:7" ht="15" customHeight="1">
      <c r="A50" s="1">
        <v>48</v>
      </c>
      <c r="B50" s="2" t="s">
        <v>240</v>
      </c>
      <c r="C50" s="1" t="s">
        <v>238</v>
      </c>
      <c r="D50" s="1" t="s">
        <v>241</v>
      </c>
      <c r="E50" s="20">
        <v>80000</v>
      </c>
      <c r="F50" s="34" t="s">
        <v>163</v>
      </c>
      <c r="G50" s="43" t="s">
        <v>159</v>
      </c>
    </row>
    <row r="51" spans="1:7" ht="32.25" customHeight="1">
      <c r="A51" s="1">
        <v>49</v>
      </c>
      <c r="B51" s="2" t="s">
        <v>243</v>
      </c>
      <c r="C51" s="1" t="s">
        <v>244</v>
      </c>
      <c r="D51" s="1" t="s">
        <v>245</v>
      </c>
      <c r="E51" s="20">
        <v>89400</v>
      </c>
      <c r="F51" s="34" t="s">
        <v>163</v>
      </c>
      <c r="G51" s="43" t="s">
        <v>159</v>
      </c>
    </row>
    <row r="52" spans="1:7" ht="36.75" customHeight="1">
      <c r="A52" s="1">
        <v>50</v>
      </c>
      <c r="B52" s="2" t="s">
        <v>246</v>
      </c>
      <c r="C52" s="1" t="s">
        <v>244</v>
      </c>
      <c r="D52" s="1" t="s">
        <v>247</v>
      </c>
      <c r="E52" s="20">
        <v>35384.58</v>
      </c>
      <c r="F52" s="34" t="s">
        <v>163</v>
      </c>
      <c r="G52" s="43" t="s">
        <v>159</v>
      </c>
    </row>
    <row r="53" spans="1:7" ht="51.75" customHeight="1">
      <c r="A53" s="45">
        <v>51</v>
      </c>
      <c r="B53" s="45" t="s">
        <v>252</v>
      </c>
      <c r="C53" s="45" t="s">
        <v>253</v>
      </c>
      <c r="D53" s="47" t="s">
        <v>254</v>
      </c>
      <c r="E53" s="46">
        <v>40009.199999999997</v>
      </c>
      <c r="F53" s="45" t="s">
        <v>163</v>
      </c>
      <c r="G53" s="43" t="s">
        <v>159</v>
      </c>
    </row>
    <row r="54" spans="1:7" ht="48" customHeight="1">
      <c r="A54" s="1">
        <v>52</v>
      </c>
      <c r="B54" s="2" t="s">
        <v>248</v>
      </c>
      <c r="C54" s="1" t="s">
        <v>249</v>
      </c>
      <c r="D54" s="1" t="s">
        <v>250</v>
      </c>
      <c r="E54" s="20">
        <v>2572.08</v>
      </c>
      <c r="F54" s="34" t="s">
        <v>163</v>
      </c>
      <c r="G54" s="43" t="s">
        <v>159</v>
      </c>
    </row>
    <row r="55" spans="1:7" ht="48" customHeight="1">
      <c r="A55" s="1"/>
      <c r="B55" s="2"/>
      <c r="C55" s="1"/>
      <c r="D55" s="1"/>
      <c r="E55" s="20"/>
      <c r="F55" s="34"/>
      <c r="G55" s="34"/>
    </row>
    <row r="56" spans="1:7" s="13" customFormat="1" ht="19.5" customHeight="1">
      <c r="A56" s="9"/>
      <c r="B56" s="10"/>
      <c r="C56" s="9"/>
      <c r="D56" s="31" t="s">
        <v>18</v>
      </c>
      <c r="E56" s="32">
        <f>SUM(E3:E55)</f>
        <v>7409323.2200000016</v>
      </c>
    </row>
    <row r="57" spans="1:7" ht="12" customHeight="1">
      <c r="E57" s="22"/>
    </row>
    <row r="58" spans="1:7" ht="30.75" customHeight="1">
      <c r="C58" s="5"/>
      <c r="D58" s="15"/>
    </row>
    <row r="59" spans="1:7" ht="15.75">
      <c r="C59" s="6"/>
      <c r="D59" s="12"/>
    </row>
    <row r="60" spans="1:7" ht="18" customHeight="1">
      <c r="C60" s="5"/>
      <c r="D60" s="15"/>
    </row>
    <row r="61" spans="1:7" ht="13.5" customHeight="1">
      <c r="C61" s="16"/>
      <c r="D61" s="15"/>
    </row>
    <row r="62" spans="1:7" ht="219" hidden="1" customHeight="1">
      <c r="C62" s="16"/>
      <c r="D62" s="15"/>
    </row>
    <row r="64" spans="1:7">
      <c r="A64" s="8"/>
      <c r="B64" s="29" t="s">
        <v>16</v>
      </c>
    </row>
    <row r="65" spans="2:3">
      <c r="B65" s="30" t="s">
        <v>17</v>
      </c>
      <c r="C65" s="30"/>
    </row>
  </sheetData>
  <mergeCells count="1">
    <mergeCell ref="A1:G1"/>
  </mergeCells>
  <pageMargins left="0.43307086614173229" right="0.19685039370078741" top="0.19685039370078741" bottom="0.19685039370078741" header="0.59055118110236227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Бишкурай</vt:lpstr>
      <vt:lpstr>Верхнетроицк</vt:lpstr>
      <vt:lpstr>Верхние Бишинды</vt:lpstr>
      <vt:lpstr>Гафур</vt:lpstr>
      <vt:lpstr>Какрыбаш</vt:lpstr>
      <vt:lpstr>Ильчимбет</vt:lpstr>
      <vt:lpstr>Карамалы Губей</vt:lpstr>
      <vt:lpstr>Кандры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2017-04-28T06:57:42Z</cp:lastPrinted>
  <dcterms:created xsi:type="dcterms:W3CDTF">1996-10-08T23:32:33Z</dcterms:created>
  <dcterms:modified xsi:type="dcterms:W3CDTF">2017-05-05T03:54:04Z</dcterms:modified>
</cp:coreProperties>
</file>