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320" windowHeight="7935" activeTab="4"/>
  </bookViews>
  <sheets>
    <sheet name="прил. 5" sheetId="1" r:id="rId1"/>
    <sheet name="прил. 6" sheetId="2" r:id="rId2"/>
    <sheet name="прил.7" sheetId="3" r:id="rId3"/>
    <sheet name="прил.8" sheetId="4" r:id="rId4"/>
    <sheet name="прил.9" sheetId="5" r:id="rId5"/>
    <sheet name="прил.10" sheetId="6" r:id="rId6"/>
  </sheets>
  <calcPr calcId="114210"/>
</workbook>
</file>

<file path=xl/calcChain.xml><?xml version="1.0" encoding="utf-8"?>
<calcChain xmlns="http://schemas.openxmlformats.org/spreadsheetml/2006/main">
  <c r="F11" i="6"/>
  <c r="E11"/>
  <c r="E10"/>
  <c r="E10" i="4"/>
  <c r="D10"/>
  <c r="F33" i="2"/>
  <c r="E33"/>
  <c r="F30" i="6"/>
  <c r="E30"/>
  <c r="F14"/>
  <c r="E14"/>
  <c r="E28" i="5"/>
  <c r="E14"/>
  <c r="E11"/>
  <c r="E10"/>
  <c r="E9"/>
  <c r="E29" i="4"/>
  <c r="D29"/>
  <c r="E13"/>
  <c r="D13"/>
  <c r="D9"/>
  <c r="D27" i="3"/>
  <c r="D13"/>
  <c r="D10"/>
  <c r="D9"/>
  <c r="F10" i="2"/>
  <c r="F23"/>
  <c r="F31"/>
  <c r="F30"/>
  <c r="F34"/>
  <c r="E10"/>
  <c r="E23"/>
  <c r="E31"/>
  <c r="E30"/>
  <c r="E29"/>
  <c r="E34"/>
  <c r="F15"/>
  <c r="E15"/>
  <c r="E35" i="1"/>
  <c r="E43"/>
  <c r="E34"/>
  <c r="E15"/>
  <c r="E14"/>
  <c r="E10"/>
  <c r="E25"/>
  <c r="E24"/>
  <c r="E23"/>
  <c r="E29"/>
  <c r="E28"/>
  <c r="F10" i="6"/>
  <c r="F9"/>
  <c r="E9"/>
  <c r="E9" i="4"/>
  <c r="E9" i="2"/>
  <c r="E9" i="1"/>
  <c r="F29" i="2"/>
  <c r="F9"/>
</calcChain>
</file>

<file path=xl/sharedStrings.xml><?xml version="1.0" encoding="utf-8"?>
<sst xmlns="http://schemas.openxmlformats.org/spreadsheetml/2006/main" count="387" uniqueCount="88">
  <si>
    <t>Приложение № 5</t>
  </si>
  <si>
    <t>(тыс. руб.)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</si>
  <si>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</si>
  <si>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</si>
  <si>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</si>
  <si>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</si>
  <si>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</si>
  <si>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</si>
  <si>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</si>
  <si>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</si>
  <si>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</si>
  <si>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</si>
  <si>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</si>
  <si>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 и работ и услуг для государственных (муниципальных) нужд</t>
  </si>
  <si>
    <t>Иные бюджетные ассигнования</t>
  </si>
  <si>
    <t>Резервные фонды</t>
  </si>
  <si>
    <t>Непрограммные расходы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</si>
  <si>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</si>
  <si>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</si>
  <si>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</si>
  <si>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</si>
  <si>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</si>
  <si>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 (дорожные фонды)</t>
  </si>
  <si>
    <t>Дорожное хозяйство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</si>
  <si>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</si>
  <si>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ЖИЛИЩНО-КОММУНАЛЬНОЕ ХОЗЯЙСТВО</t>
  </si>
  <si>
    <t>Благоустройство</t>
  </si>
  <si>
    <t>Мероприятия по благоустройству территорий населенных пунктов</t>
  </si>
  <si>
    <t xml:space="preserve">Глава сельского поселения </t>
  </si>
  <si>
    <t xml:space="preserve">муниципального района </t>
  </si>
  <si>
    <t>Туймазинский район</t>
  </si>
  <si>
    <t>Республики Башкортостан</t>
  </si>
  <si>
    <t>0100</t>
  </si>
  <si>
    <t>0102</t>
  </si>
  <si>
    <t>от _____ декабря 2016 г. № _____</t>
  </si>
  <si>
    <t>2017 год</t>
  </si>
  <si>
    <t>0104</t>
  </si>
  <si>
    <t>0111</t>
  </si>
  <si>
    <t>0200</t>
  </si>
  <si>
    <t>0203</t>
  </si>
  <si>
    <t>0400</t>
  </si>
  <si>
    <t>0409</t>
  </si>
  <si>
    <t>0500</t>
  </si>
  <si>
    <t>0503</t>
  </si>
  <si>
    <t>Приложение № 6</t>
  </si>
  <si>
    <t>2018 год</t>
  </si>
  <si>
    <t>2019 год</t>
  </si>
  <si>
    <t>Приложение № 7</t>
  </si>
  <si>
    <t>Приложение № 8</t>
  </si>
  <si>
    <t>Вед.</t>
  </si>
  <si>
    <t>Приложение № 9</t>
  </si>
  <si>
    <t>Приложение № 10</t>
  </si>
  <si>
    <t>Условно утвержденные расходы</t>
  </si>
  <si>
    <t>Иные средства</t>
  </si>
  <si>
    <t>УСЛОВНО УТВЕРЖДЕННЫЕ РАСХОДЫ</t>
  </si>
  <si>
    <t xml:space="preserve">                                                          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</si>
  <si>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</si>
  <si>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</si>
  <si>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0501</t>
  </si>
  <si>
    <t>0502</t>
  </si>
  <si>
    <t>Коммунальное хозяйство</t>
  </si>
  <si>
    <t>Мероприятия в области коммунального хозяйства</t>
  </si>
  <si>
    <t>Предоставление субсидий бюджетным, автономным учреждениям и иным некоммерческим организациям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</si>
  <si>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</si>
  <si>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</si>
  <si>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</si>
  <si>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</si>
  <si>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Иные безвозмездные и безвозвратные перечисления</t>
  </si>
  <si>
    <t>Межбюджетные трансферты</t>
  </si>
  <si>
    <t>к решению Совета сельского поселения Кандринский сельсовет муниципального района Туймазинский район РБ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</si>
  <si>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2017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</si>
  <si>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Кандринский сельсовет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</si>
  <si>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2018-2019 годы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</si>
  <si>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2017 год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</si>
  <si>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2018-2019 годы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</si>
  <si>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 xml:space="preserve">Ведомственная структура расходов сельского поселения Кандринский сельсовет муниципального района Туймазинский район Республики Башкортостан на 2017 год </t>
  </si>
  <si>
    <t>Администрация сельского поселения Кандринский сельсовет муниципального района Туймазинский район РБ</t>
  </si>
  <si>
    <t xml:space="preserve">Ведомственная структура расходов сельского поселения Кандринский сельсовет муниципального района Туймазинский район Республики Башкортостан на 2018-2019 годы </t>
  </si>
  <si>
    <t>С.Р.Шарафутдинов</t>
  </si>
  <si>
    <t>Капитальные вложения в объекты государственной (муниципальной) собственности</t>
  </si>
  <si>
    <t>СОЦИАЛЬНАЯ ПОЛИТИКА</t>
  </si>
  <si>
    <t>1000</t>
  </si>
  <si>
    <t>1003</t>
  </si>
  <si>
    <t>Социальное обеспечение населения</t>
  </si>
  <si>
    <t>Мероприятия в области социальной политики</t>
  </si>
  <si>
    <t>Муниципальная программа "Развитие территории сельского поселения Кандринский сельсовет на 2017-2019 годы"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</si>
  <si>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Республики Башкортостан</t>
  </si>
  <si>
    <t>ПРОЕКТ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</si>
</sst>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workbookViewId="0">
      <selection sqref="A1:A2"/>
    </sheetView>
  </sheetViews>
  <sheetFormatPr defaultRowHeight="15"/>
  <cols>
    <col min="1" max="1" width="59.5703125" customWidth="1"/>
    <col min="2" max="2" width="7.85546875" customWidth="1"/>
    <col min="3" max="3" width="11.5703125" customWidth="1"/>
    <col min="4" max="4" width="6.28515625" customWidth="1"/>
    <col min="5" max="5" width="9.5703125" style="18" bestFit="1" customWidth="1"/>
  </cols>
  <sheetData>
    <row r="1" spans="1:5" ht="15" customHeight="1">
      <c r="A1" s="44"/>
      <c r="B1" s="45" t="s">
        <v>0</v>
      </c>
      <c r="C1" s="45"/>
      <c r="D1" s="45"/>
      <c r="E1" s="45"/>
    </row>
    <row r="2" spans="1:5" ht="39.75" customHeight="1">
      <c r="A2" s="44"/>
      <c r="B2" s="42" t="s">
        <v>69</v>
      </c>
      <c r="C2" s="42"/>
      <c r="D2" s="42"/>
      <c r="E2" s="42"/>
    </row>
    <row r="3" spans="1:5" ht="15" customHeight="1">
      <c r="A3" s="1"/>
      <c r="B3" s="42" t="s">
        <v>34</v>
      </c>
      <c r="C3" s="42"/>
      <c r="D3" s="42"/>
      <c r="E3" s="42"/>
    </row>
    <row r="4" spans="1:5">
      <c r="A4" s="3" t="s">
        <v>87</v>
      </c>
    </row>
    <row r="5" spans="1:5" ht="64.5" customHeight="1">
      <c r="A5" s="46" t="s">
        <v>70</v>
      </c>
      <c r="B5" s="46"/>
      <c r="C5" s="46"/>
      <c r="D5" s="46"/>
      <c r="E5" s="46"/>
    </row>
    <row r="6" spans="1:5">
      <c r="A6" s="3"/>
    </row>
    <row r="7" spans="1:5">
      <c r="A7" s="43" t="s">
        <v>1</v>
      </c>
      <c r="B7" s="43"/>
      <c r="C7" s="43"/>
      <c r="D7" s="43"/>
      <c r="E7" s="43"/>
    </row>
    <row r="8" spans="1:5" ht="21.75" customHeight="1">
      <c r="A8" s="9" t="s">
        <v>2</v>
      </c>
      <c r="B8" s="9" t="s">
        <v>3</v>
      </c>
      <c r="C8" s="9" t="s">
        <v>4</v>
      </c>
      <c r="D8" s="9" t="s">
        <v>5</v>
      </c>
      <c r="E8" s="19" t="s">
        <v>35</v>
      </c>
    </row>
    <row r="9" spans="1:5" ht="19.5" customHeight="1">
      <c r="A9" s="10" t="s">
        <v>6</v>
      </c>
      <c r="B9" s="11"/>
      <c r="C9" s="11"/>
      <c r="D9" s="11"/>
      <c r="E9" s="20">
        <f>E10+E23+E28+E34+E52+E48</f>
        <v>110772.79999999999</v>
      </c>
    </row>
    <row r="10" spans="1:5" ht="18.75" customHeight="1">
      <c r="A10" s="10" t="s">
        <v>7</v>
      </c>
      <c r="B10" s="12" t="s">
        <v>32</v>
      </c>
      <c r="C10" s="11"/>
      <c r="D10" s="11"/>
      <c r="E10" s="20">
        <f>E11+E14+E19</f>
        <v>4823.9000000000005</v>
      </c>
    </row>
    <row r="11" spans="1:5" ht="30">
      <c r="A11" s="13" t="s">
        <v>8</v>
      </c>
      <c r="B11" s="14" t="s">
        <v>33</v>
      </c>
      <c r="C11" s="9"/>
      <c r="D11" s="9"/>
      <c r="E11" s="19">
        <v>609.6</v>
      </c>
    </row>
    <row r="12" spans="1:5" ht="19.5" customHeight="1">
      <c r="A12" s="13" t="s">
        <v>9</v>
      </c>
      <c r="B12" s="14" t="s">
        <v>33</v>
      </c>
      <c r="C12" s="9">
        <v>1600002030</v>
      </c>
      <c r="D12" s="9"/>
      <c r="E12" s="19">
        <v>609.6</v>
      </c>
    </row>
    <row r="13" spans="1:5" ht="60">
      <c r="A13" s="13" t="s">
        <v>10</v>
      </c>
      <c r="B13" s="14" t="s">
        <v>33</v>
      </c>
      <c r="C13" s="9">
        <v>1600002030</v>
      </c>
      <c r="D13" s="9">
        <v>100</v>
      </c>
      <c r="E13" s="19">
        <v>609.6</v>
      </c>
    </row>
    <row r="14" spans="1:5" ht="45">
      <c r="A14" s="13" t="s">
        <v>11</v>
      </c>
      <c r="B14" s="14" t="s">
        <v>36</v>
      </c>
      <c r="C14" s="9"/>
      <c r="D14" s="9"/>
      <c r="E14" s="19">
        <f>E15</f>
        <v>4144.3</v>
      </c>
    </row>
    <row r="15" spans="1:5" ht="30">
      <c r="A15" s="13" t="s">
        <v>12</v>
      </c>
      <c r="B15" s="14" t="s">
        <v>36</v>
      </c>
      <c r="C15" s="9">
        <v>1600002040</v>
      </c>
      <c r="D15" s="9"/>
      <c r="E15" s="19">
        <f>E16+E17+E18</f>
        <v>4144.3</v>
      </c>
    </row>
    <row r="16" spans="1:5" ht="60">
      <c r="A16" s="13" t="s">
        <v>10</v>
      </c>
      <c r="B16" s="14" t="s">
        <v>36</v>
      </c>
      <c r="C16" s="9">
        <v>1600002040</v>
      </c>
      <c r="D16" s="9">
        <v>100</v>
      </c>
      <c r="E16" s="19">
        <v>2947.8</v>
      </c>
    </row>
    <row r="17" spans="1:5" ht="30">
      <c r="A17" s="13" t="s">
        <v>13</v>
      </c>
      <c r="B17" s="14" t="s">
        <v>36</v>
      </c>
      <c r="C17" s="9">
        <v>1600002040</v>
      </c>
      <c r="D17" s="9">
        <v>200</v>
      </c>
      <c r="E17" s="19">
        <v>882.5</v>
      </c>
    </row>
    <row r="18" spans="1:5">
      <c r="A18" s="13" t="s">
        <v>14</v>
      </c>
      <c r="B18" s="14" t="s">
        <v>36</v>
      </c>
      <c r="C18" s="9">
        <v>1600002040</v>
      </c>
      <c r="D18" s="9">
        <v>800</v>
      </c>
      <c r="E18" s="19">
        <v>314</v>
      </c>
    </row>
    <row r="19" spans="1:5">
      <c r="A19" s="13" t="s">
        <v>15</v>
      </c>
      <c r="B19" s="14" t="s">
        <v>37</v>
      </c>
      <c r="C19" s="9"/>
      <c r="D19" s="9"/>
      <c r="E19" s="19">
        <v>70</v>
      </c>
    </row>
    <row r="20" spans="1:5">
      <c r="A20" s="13" t="s">
        <v>16</v>
      </c>
      <c r="B20" s="14" t="s">
        <v>37</v>
      </c>
      <c r="C20" s="9">
        <v>9900000000</v>
      </c>
      <c r="D20" s="9"/>
      <c r="E20" s="19">
        <v>70</v>
      </c>
    </row>
    <row r="21" spans="1:5">
      <c r="A21" s="13" t="s">
        <v>17</v>
      </c>
      <c r="B21" s="14" t="s">
        <v>37</v>
      </c>
      <c r="C21" s="9">
        <v>9900007500</v>
      </c>
      <c r="D21" s="9"/>
      <c r="E21" s="19">
        <v>70</v>
      </c>
    </row>
    <row r="22" spans="1:5">
      <c r="A22" s="13" t="s">
        <v>14</v>
      </c>
      <c r="B22" s="14" t="s">
        <v>37</v>
      </c>
      <c r="C22" s="9">
        <v>9900007500</v>
      </c>
      <c r="D22" s="9">
        <v>800</v>
      </c>
      <c r="E22" s="19">
        <v>70</v>
      </c>
    </row>
    <row r="23" spans="1:5" ht="18.75" customHeight="1">
      <c r="A23" s="10" t="s">
        <v>18</v>
      </c>
      <c r="B23" s="12" t="s">
        <v>38</v>
      </c>
      <c r="C23" s="11"/>
      <c r="D23" s="11"/>
      <c r="E23" s="20">
        <f>E24</f>
        <v>696.5</v>
      </c>
    </row>
    <row r="24" spans="1:5">
      <c r="A24" s="13" t="s">
        <v>19</v>
      </c>
      <c r="B24" s="14" t="s">
        <v>39</v>
      </c>
      <c r="C24" s="9"/>
      <c r="D24" s="9"/>
      <c r="E24" s="19">
        <f>E25</f>
        <v>696.5</v>
      </c>
    </row>
    <row r="25" spans="1:5" ht="45">
      <c r="A25" s="13" t="s">
        <v>20</v>
      </c>
      <c r="B25" s="14" t="s">
        <v>39</v>
      </c>
      <c r="C25" s="9">
        <v>1600051180</v>
      </c>
      <c r="D25" s="9"/>
      <c r="E25" s="19">
        <f>E26+E27</f>
        <v>696.5</v>
      </c>
    </row>
    <row r="26" spans="1:5" ht="59.25" customHeight="1">
      <c r="A26" s="17" t="s">
        <v>10</v>
      </c>
      <c r="B26" s="14" t="s">
        <v>39</v>
      </c>
      <c r="C26" s="9">
        <v>1600051180</v>
      </c>
      <c r="D26" s="9">
        <v>100</v>
      </c>
      <c r="E26" s="19">
        <v>564.4</v>
      </c>
    </row>
    <row r="27" spans="1:5" ht="30">
      <c r="A27" s="13" t="s">
        <v>13</v>
      </c>
      <c r="B27" s="14" t="s">
        <v>39</v>
      </c>
      <c r="C27" s="9">
        <v>1600051180</v>
      </c>
      <c r="D27" s="9">
        <v>200</v>
      </c>
      <c r="E27" s="19">
        <v>132.1</v>
      </c>
    </row>
    <row r="28" spans="1:5" ht="17.25" customHeight="1">
      <c r="A28" s="10" t="s">
        <v>21</v>
      </c>
      <c r="B28" s="12" t="s">
        <v>40</v>
      </c>
      <c r="C28" s="11"/>
      <c r="D28" s="11"/>
      <c r="E28" s="20">
        <f>E29</f>
        <v>1135</v>
      </c>
    </row>
    <row r="29" spans="1:5" ht="18.75" customHeight="1">
      <c r="A29" s="13" t="s">
        <v>22</v>
      </c>
      <c r="B29" s="14" t="s">
        <v>41</v>
      </c>
      <c r="C29" s="9"/>
      <c r="D29" s="9"/>
      <c r="E29" s="19">
        <f>E30+E32</f>
        <v>1135</v>
      </c>
    </row>
    <row r="30" spans="1:5" ht="18" customHeight="1">
      <c r="A30" s="13" t="s">
        <v>23</v>
      </c>
      <c r="B30" s="14" t="s">
        <v>41</v>
      </c>
      <c r="C30" s="9">
        <v>1600003150</v>
      </c>
      <c r="D30" s="9"/>
      <c r="E30" s="19">
        <v>735</v>
      </c>
    </row>
    <row r="31" spans="1:5" ht="30">
      <c r="A31" s="13" t="s">
        <v>13</v>
      </c>
      <c r="B31" s="14" t="s">
        <v>41</v>
      </c>
      <c r="C31" s="9">
        <v>1600003150</v>
      </c>
      <c r="D31" s="9">
        <v>200</v>
      </c>
      <c r="E31" s="19">
        <v>735</v>
      </c>
    </row>
    <row r="32" spans="1:5" ht="60">
      <c r="A32" s="13" t="s">
        <v>24</v>
      </c>
      <c r="B32" s="14" t="s">
        <v>41</v>
      </c>
      <c r="C32" s="9">
        <v>1600074040</v>
      </c>
      <c r="D32" s="9"/>
      <c r="E32" s="19">
        <v>400</v>
      </c>
    </row>
    <row r="33" spans="1:5" ht="30">
      <c r="A33" s="13" t="s">
        <v>13</v>
      </c>
      <c r="B33" s="14" t="s">
        <v>41</v>
      </c>
      <c r="C33" s="9">
        <v>1600074040</v>
      </c>
      <c r="D33" s="9">
        <v>200</v>
      </c>
      <c r="E33" s="19">
        <v>400</v>
      </c>
    </row>
    <row r="34" spans="1:5" ht="18.75" customHeight="1">
      <c r="A34" s="31" t="s">
        <v>25</v>
      </c>
      <c r="B34" s="32" t="s">
        <v>42</v>
      </c>
      <c r="C34" s="33"/>
      <c r="D34" s="33"/>
      <c r="E34" s="34">
        <f>E35+E40+E43</f>
        <v>103737.4</v>
      </c>
    </row>
    <row r="35" spans="1:5" ht="18.75" customHeight="1">
      <c r="A35" s="13" t="s">
        <v>56</v>
      </c>
      <c r="B35" s="14" t="s">
        <v>58</v>
      </c>
      <c r="C35" s="9"/>
      <c r="D35" s="9"/>
      <c r="E35" s="19">
        <f>E36+E38</f>
        <v>97572.4</v>
      </c>
    </row>
    <row r="36" spans="1:5" ht="48" customHeight="1">
      <c r="A36" s="13" t="s">
        <v>57</v>
      </c>
      <c r="B36" s="14" t="s">
        <v>58</v>
      </c>
      <c r="C36" s="9">
        <v>1600003610</v>
      </c>
      <c r="D36" s="9"/>
      <c r="E36" s="19">
        <v>70</v>
      </c>
    </row>
    <row r="37" spans="1:5" ht="32.25" customHeight="1">
      <c r="A37" s="13" t="s">
        <v>13</v>
      </c>
      <c r="B37" s="14" t="s">
        <v>58</v>
      </c>
      <c r="C37" s="9">
        <v>1600003610</v>
      </c>
      <c r="D37" s="9">
        <v>200</v>
      </c>
      <c r="E37" s="19">
        <v>70</v>
      </c>
    </row>
    <row r="38" spans="1:5" ht="75" customHeight="1">
      <c r="A38" s="41" t="s">
        <v>86</v>
      </c>
      <c r="B38" s="35" t="s">
        <v>58</v>
      </c>
      <c r="C38" s="40">
        <v>1600096020</v>
      </c>
      <c r="D38" s="37"/>
      <c r="E38" s="19">
        <v>97502.399999999994</v>
      </c>
    </row>
    <row r="39" spans="1:5" ht="32.25" customHeight="1">
      <c r="A39" s="36" t="s">
        <v>79</v>
      </c>
      <c r="B39" s="35" t="s">
        <v>58</v>
      </c>
      <c r="C39" s="40">
        <v>1600096020</v>
      </c>
      <c r="D39" s="37">
        <v>400</v>
      </c>
      <c r="E39" s="19">
        <v>97502.399999999994</v>
      </c>
    </row>
    <row r="40" spans="1:5" ht="19.5" customHeight="1">
      <c r="A40" s="13" t="s">
        <v>60</v>
      </c>
      <c r="B40" s="14" t="s">
        <v>59</v>
      </c>
      <c r="C40" s="9"/>
      <c r="D40" s="9"/>
      <c r="E40" s="19">
        <v>75</v>
      </c>
    </row>
    <row r="41" spans="1:5" ht="21.75" customHeight="1">
      <c r="A41" s="13" t="s">
        <v>61</v>
      </c>
      <c r="B41" s="14" t="s">
        <v>59</v>
      </c>
      <c r="C41" s="9">
        <v>1600003560</v>
      </c>
      <c r="D41" s="9"/>
      <c r="E41" s="19">
        <v>75</v>
      </c>
    </row>
    <row r="42" spans="1:5" ht="32.25" customHeight="1">
      <c r="A42" s="13" t="s">
        <v>13</v>
      </c>
      <c r="B42" s="14" t="s">
        <v>59</v>
      </c>
      <c r="C42" s="9">
        <v>1600003560</v>
      </c>
      <c r="D42" s="9">
        <v>200</v>
      </c>
      <c r="E42" s="19">
        <v>75</v>
      </c>
    </row>
    <row r="43" spans="1:5" ht="18" customHeight="1">
      <c r="A43" s="13" t="s">
        <v>26</v>
      </c>
      <c r="B43" s="14" t="s">
        <v>43</v>
      </c>
      <c r="C43" s="9"/>
      <c r="D43" s="9"/>
      <c r="E43" s="19">
        <f>E44+E46</f>
        <v>6090</v>
      </c>
    </row>
    <row r="44" spans="1:5" ht="30">
      <c r="A44" s="13" t="s">
        <v>27</v>
      </c>
      <c r="B44" s="14" t="s">
        <v>43</v>
      </c>
      <c r="C44" s="9">
        <v>1600006050</v>
      </c>
      <c r="D44" s="9"/>
      <c r="E44" s="19">
        <v>5890</v>
      </c>
    </row>
    <row r="45" spans="1:5" ht="30">
      <c r="A45" s="13" t="s">
        <v>13</v>
      </c>
      <c r="B45" s="14" t="s">
        <v>43</v>
      </c>
      <c r="C45" s="9">
        <v>1600006050</v>
      </c>
      <c r="D45" s="9">
        <v>200</v>
      </c>
      <c r="E45" s="19">
        <v>5890</v>
      </c>
    </row>
    <row r="46" spans="1:5" ht="59.25" customHeight="1">
      <c r="A46" s="13" t="s">
        <v>24</v>
      </c>
      <c r="B46" s="14" t="s">
        <v>43</v>
      </c>
      <c r="C46" s="9">
        <v>1600074040</v>
      </c>
      <c r="D46" s="9"/>
      <c r="E46" s="19">
        <v>200</v>
      </c>
    </row>
    <row r="47" spans="1:5" ht="31.5" customHeight="1">
      <c r="A47" s="13" t="s">
        <v>13</v>
      </c>
      <c r="B47" s="14" t="s">
        <v>43</v>
      </c>
      <c r="C47" s="9">
        <v>1600074040</v>
      </c>
      <c r="D47" s="9">
        <v>200</v>
      </c>
      <c r="E47" s="19">
        <v>200</v>
      </c>
    </row>
    <row r="48" spans="1:5">
      <c r="A48" s="10" t="s">
        <v>80</v>
      </c>
      <c r="B48" s="12" t="s">
        <v>81</v>
      </c>
      <c r="C48" s="9"/>
      <c r="D48" s="9"/>
      <c r="E48" s="20">
        <v>270</v>
      </c>
    </row>
    <row r="49" spans="1:5">
      <c r="A49" s="13" t="s">
        <v>83</v>
      </c>
      <c r="B49" s="14" t="s">
        <v>82</v>
      </c>
      <c r="C49" s="9"/>
      <c r="D49" s="9"/>
      <c r="E49" s="19">
        <v>270</v>
      </c>
    </row>
    <row r="50" spans="1:5">
      <c r="A50" s="13" t="s">
        <v>84</v>
      </c>
      <c r="B50" s="14" t="s">
        <v>82</v>
      </c>
      <c r="C50" s="9">
        <v>160000587</v>
      </c>
      <c r="D50" s="9"/>
      <c r="E50" s="19">
        <v>270</v>
      </c>
    </row>
    <row r="51" spans="1:5" ht="28.5" customHeight="1">
      <c r="A51" s="13" t="s">
        <v>62</v>
      </c>
      <c r="B51" s="14" t="s">
        <v>82</v>
      </c>
      <c r="C51" s="9">
        <v>160000587</v>
      </c>
      <c r="D51" s="9">
        <v>600</v>
      </c>
      <c r="E51" s="19">
        <v>270</v>
      </c>
    </row>
    <row r="52" spans="1:5" ht="46.5" customHeight="1">
      <c r="A52" s="10" t="s">
        <v>63</v>
      </c>
      <c r="B52" s="12" t="s">
        <v>64</v>
      </c>
      <c r="C52" s="11"/>
      <c r="D52" s="11"/>
      <c r="E52" s="20">
        <v>110</v>
      </c>
    </row>
    <row r="53" spans="1:5" ht="17.25" customHeight="1">
      <c r="A53" s="36" t="s">
        <v>65</v>
      </c>
      <c r="B53" s="35" t="s">
        <v>66</v>
      </c>
      <c r="C53" s="37"/>
      <c r="D53" s="37"/>
      <c r="E53" s="19">
        <v>110</v>
      </c>
    </row>
    <row r="54" spans="1:5" ht="17.25" customHeight="1">
      <c r="A54" s="13" t="s">
        <v>67</v>
      </c>
      <c r="B54" s="35" t="s">
        <v>66</v>
      </c>
      <c r="C54" s="9">
        <v>1600074000</v>
      </c>
      <c r="D54" s="9"/>
      <c r="E54" s="19">
        <v>110</v>
      </c>
    </row>
    <row r="55" spans="1:5" ht="18" customHeight="1">
      <c r="A55" s="36" t="s">
        <v>68</v>
      </c>
      <c r="B55" s="14" t="s">
        <v>66</v>
      </c>
      <c r="C55" s="9">
        <v>1600074000</v>
      </c>
      <c r="D55" s="9">
        <v>500</v>
      </c>
      <c r="E55" s="19">
        <v>110</v>
      </c>
    </row>
    <row r="56" spans="1:5">
      <c r="A56" s="7"/>
      <c r="B56" s="8"/>
      <c r="C56" s="6"/>
      <c r="D56" s="6"/>
      <c r="E56" s="21"/>
    </row>
    <row r="57" spans="1:5">
      <c r="A57" s="3"/>
    </row>
    <row r="58" spans="1:5">
      <c r="A58" s="5"/>
    </row>
    <row r="59" spans="1:5">
      <c r="A59" s="5" t="s">
        <v>28</v>
      </c>
    </row>
    <row r="60" spans="1:5">
      <c r="A60" s="5" t="s">
        <v>71</v>
      </c>
    </row>
    <row r="61" spans="1:5">
      <c r="A61" s="5" t="s">
        <v>29</v>
      </c>
    </row>
    <row r="62" spans="1:5">
      <c r="A62" s="5" t="s">
        <v>30</v>
      </c>
    </row>
    <row r="63" spans="1:5" ht="18.75" customHeight="1">
      <c r="A63" s="5" t="s">
        <v>31</v>
      </c>
      <c r="C63" s="29" t="s">
        <v>78</v>
      </c>
    </row>
    <row r="64" spans="1:5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</sheetData>
  <mergeCells count="6">
    <mergeCell ref="B2:E2"/>
    <mergeCell ref="B3:E3"/>
    <mergeCell ref="A7:E7"/>
    <mergeCell ref="A1:A2"/>
    <mergeCell ref="B1:E1"/>
    <mergeCell ref="A5:E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workbookViewId="0">
      <selection sqref="A1:A2"/>
    </sheetView>
  </sheetViews>
  <sheetFormatPr defaultRowHeight="15"/>
  <cols>
    <col min="1" max="1" width="50.85546875" customWidth="1"/>
    <col min="2" max="2" width="7.140625" customWidth="1"/>
    <col min="3" max="3" width="11.5703125" customWidth="1"/>
    <col min="4" max="4" width="5.42578125" customWidth="1"/>
    <col min="5" max="5" width="8.7109375" customWidth="1"/>
    <col min="6" max="6" width="9.140625" style="18"/>
  </cols>
  <sheetData>
    <row r="1" spans="1:6">
      <c r="A1" s="44"/>
      <c r="B1" s="42" t="s">
        <v>44</v>
      </c>
      <c r="C1" s="42"/>
      <c r="D1" s="42"/>
      <c r="E1" s="42"/>
      <c r="F1" s="42"/>
    </row>
    <row r="2" spans="1:6" ht="36" customHeight="1">
      <c r="A2" s="44"/>
      <c r="B2" s="42" t="s">
        <v>69</v>
      </c>
      <c r="C2" s="42"/>
      <c r="D2" s="42"/>
      <c r="E2" s="42"/>
      <c r="F2" s="42"/>
    </row>
    <row r="3" spans="1:6">
      <c r="A3" s="1"/>
      <c r="B3" s="42" t="s">
        <v>34</v>
      </c>
      <c r="C3" s="42"/>
      <c r="D3" s="42"/>
      <c r="E3" s="42"/>
      <c r="F3" s="42"/>
    </row>
    <row r="4" spans="1:6">
      <c r="A4" s="3" t="s">
        <v>87</v>
      </c>
    </row>
    <row r="5" spans="1:6" ht="74.25" customHeight="1">
      <c r="A5" s="46" t="s">
        <v>72</v>
      </c>
      <c r="B5" s="46"/>
      <c r="C5" s="46"/>
      <c r="D5" s="46"/>
      <c r="E5" s="46"/>
      <c r="F5" s="46"/>
    </row>
    <row r="6" spans="1:6">
      <c r="A6" s="3"/>
    </row>
    <row r="7" spans="1:6">
      <c r="A7" s="43" t="s">
        <v>1</v>
      </c>
      <c r="B7" s="43"/>
      <c r="C7" s="43"/>
      <c r="D7" s="43"/>
      <c r="E7" s="43"/>
      <c r="F7" s="43"/>
    </row>
    <row r="8" spans="1:6">
      <c r="A8" s="9" t="s">
        <v>2</v>
      </c>
      <c r="B8" s="9" t="s">
        <v>3</v>
      </c>
      <c r="C8" s="9" t="s">
        <v>4</v>
      </c>
      <c r="D8" s="9" t="s">
        <v>5</v>
      </c>
      <c r="E8" s="9" t="s">
        <v>45</v>
      </c>
      <c r="F8" s="19" t="s">
        <v>46</v>
      </c>
    </row>
    <row r="9" spans="1:6" ht="18" customHeight="1">
      <c r="A9" s="10" t="s">
        <v>6</v>
      </c>
      <c r="B9" s="11"/>
      <c r="C9" s="11"/>
      <c r="D9" s="11"/>
      <c r="E9" s="20">
        <f>E10+E23+E29+E38+E42+E46</f>
        <v>12077.400000000001</v>
      </c>
      <c r="F9" s="20">
        <f>F10+F23+F29+F38+F42+F46</f>
        <v>12149.600000000002</v>
      </c>
    </row>
    <row r="10" spans="1:6" ht="18" customHeight="1">
      <c r="A10" s="10" t="s">
        <v>7</v>
      </c>
      <c r="B10" s="12" t="s">
        <v>32</v>
      </c>
      <c r="C10" s="11"/>
      <c r="D10" s="11"/>
      <c r="E10" s="20">
        <f>E11+E14+E19</f>
        <v>4823.9000000000005</v>
      </c>
      <c r="F10" s="20">
        <f>F11+F14+F19</f>
        <v>4823.9000000000005</v>
      </c>
    </row>
    <row r="11" spans="1:6" ht="46.5" customHeight="1">
      <c r="A11" s="13" t="s">
        <v>8</v>
      </c>
      <c r="B11" s="14" t="s">
        <v>33</v>
      </c>
      <c r="C11" s="9"/>
      <c r="D11" s="9"/>
      <c r="E11" s="19">
        <v>609.6</v>
      </c>
      <c r="F11" s="19">
        <v>609.6</v>
      </c>
    </row>
    <row r="12" spans="1:6">
      <c r="A12" s="13" t="s">
        <v>9</v>
      </c>
      <c r="B12" s="14" t="s">
        <v>33</v>
      </c>
      <c r="C12" s="9">
        <v>1600002030</v>
      </c>
      <c r="D12" s="9"/>
      <c r="E12" s="19">
        <v>609.6</v>
      </c>
      <c r="F12" s="19">
        <v>609.6</v>
      </c>
    </row>
    <row r="13" spans="1:6" ht="75">
      <c r="A13" s="13" t="s">
        <v>10</v>
      </c>
      <c r="B13" s="14" t="s">
        <v>33</v>
      </c>
      <c r="C13" s="9">
        <v>1600002030</v>
      </c>
      <c r="D13" s="9">
        <v>100</v>
      </c>
      <c r="E13" s="19">
        <v>609.6</v>
      </c>
      <c r="F13" s="19">
        <v>609.6</v>
      </c>
    </row>
    <row r="14" spans="1:6" ht="61.5" customHeight="1">
      <c r="A14" s="13" t="s">
        <v>11</v>
      </c>
      <c r="B14" s="14" t="s">
        <v>36</v>
      </c>
      <c r="C14" s="9"/>
      <c r="D14" s="9"/>
      <c r="E14" s="19">
        <v>4144.3</v>
      </c>
      <c r="F14" s="19">
        <v>4144.3</v>
      </c>
    </row>
    <row r="15" spans="1:6" ht="30">
      <c r="A15" s="13" t="s">
        <v>12</v>
      </c>
      <c r="B15" s="14" t="s">
        <v>36</v>
      </c>
      <c r="C15" s="9">
        <v>1600002040</v>
      </c>
      <c r="D15" s="9"/>
      <c r="E15" s="19">
        <f>E16+E17+E18</f>
        <v>4144.3</v>
      </c>
      <c r="F15" s="19">
        <f>F16+F17+F18</f>
        <v>4144.3</v>
      </c>
    </row>
    <row r="16" spans="1:6" ht="75">
      <c r="A16" s="13" t="s">
        <v>10</v>
      </c>
      <c r="B16" s="14" t="s">
        <v>36</v>
      </c>
      <c r="C16" s="9">
        <v>1600002040</v>
      </c>
      <c r="D16" s="9">
        <v>100</v>
      </c>
      <c r="E16" s="19">
        <v>2947.8</v>
      </c>
      <c r="F16" s="19">
        <v>2947.8</v>
      </c>
    </row>
    <row r="17" spans="1:6" ht="30">
      <c r="A17" s="13" t="s">
        <v>13</v>
      </c>
      <c r="B17" s="14" t="s">
        <v>36</v>
      </c>
      <c r="C17" s="9">
        <v>1600002040</v>
      </c>
      <c r="D17" s="9">
        <v>200</v>
      </c>
      <c r="E17" s="19">
        <v>882.5</v>
      </c>
      <c r="F17" s="19">
        <v>882.5</v>
      </c>
    </row>
    <row r="18" spans="1:6">
      <c r="A18" s="13" t="s">
        <v>14</v>
      </c>
      <c r="B18" s="14" t="s">
        <v>36</v>
      </c>
      <c r="C18" s="9">
        <v>1600002040</v>
      </c>
      <c r="D18" s="9">
        <v>800</v>
      </c>
      <c r="E18" s="19">
        <v>314</v>
      </c>
      <c r="F18" s="19">
        <v>314</v>
      </c>
    </row>
    <row r="19" spans="1:6">
      <c r="A19" s="13" t="s">
        <v>15</v>
      </c>
      <c r="B19" s="14" t="s">
        <v>37</v>
      </c>
      <c r="C19" s="9"/>
      <c r="D19" s="9"/>
      <c r="E19" s="19">
        <v>70</v>
      </c>
      <c r="F19" s="19">
        <v>70</v>
      </c>
    </row>
    <row r="20" spans="1:6">
      <c r="A20" s="13" t="s">
        <v>16</v>
      </c>
      <c r="B20" s="14" t="s">
        <v>37</v>
      </c>
      <c r="C20" s="9">
        <v>9900000000</v>
      </c>
      <c r="D20" s="9"/>
      <c r="E20" s="19">
        <v>70</v>
      </c>
      <c r="F20" s="19">
        <v>70</v>
      </c>
    </row>
    <row r="21" spans="1:6">
      <c r="A21" s="13" t="s">
        <v>17</v>
      </c>
      <c r="B21" s="14" t="s">
        <v>37</v>
      </c>
      <c r="C21" s="9">
        <v>9900007500</v>
      </c>
      <c r="D21" s="9"/>
      <c r="E21" s="19">
        <v>70</v>
      </c>
      <c r="F21" s="19">
        <v>70</v>
      </c>
    </row>
    <row r="22" spans="1:6">
      <c r="A22" s="13" t="s">
        <v>14</v>
      </c>
      <c r="B22" s="14" t="s">
        <v>37</v>
      </c>
      <c r="C22" s="9">
        <v>9900007500</v>
      </c>
      <c r="D22" s="9">
        <v>800</v>
      </c>
      <c r="E22" s="19">
        <v>70</v>
      </c>
      <c r="F22" s="19">
        <v>70</v>
      </c>
    </row>
    <row r="23" spans="1:6" ht="18" customHeight="1">
      <c r="A23" s="10" t="s">
        <v>21</v>
      </c>
      <c r="B23" s="12" t="s">
        <v>40</v>
      </c>
      <c r="C23" s="11"/>
      <c r="D23" s="11"/>
      <c r="E23" s="20">
        <f>E24</f>
        <v>1135</v>
      </c>
      <c r="F23" s="20">
        <f>F24</f>
        <v>1135</v>
      </c>
    </row>
    <row r="24" spans="1:6" ht="18" customHeight="1">
      <c r="A24" s="13" t="s">
        <v>22</v>
      </c>
      <c r="B24" s="14" t="s">
        <v>41</v>
      </c>
      <c r="C24" s="9"/>
      <c r="D24" s="9"/>
      <c r="E24" s="19">
        <v>1135</v>
      </c>
      <c r="F24" s="19">
        <v>1135</v>
      </c>
    </row>
    <row r="25" spans="1:6">
      <c r="A25" s="13" t="s">
        <v>23</v>
      </c>
      <c r="B25" s="14" t="s">
        <v>41</v>
      </c>
      <c r="C25" s="9">
        <v>1600003150</v>
      </c>
      <c r="D25" s="9"/>
      <c r="E25" s="19">
        <v>735</v>
      </c>
      <c r="F25" s="19">
        <v>735</v>
      </c>
    </row>
    <row r="26" spans="1:6" ht="30">
      <c r="A26" s="13" t="s">
        <v>13</v>
      </c>
      <c r="B26" s="14" t="s">
        <v>41</v>
      </c>
      <c r="C26" s="9">
        <v>1600003150</v>
      </c>
      <c r="D26" s="9">
        <v>200</v>
      </c>
      <c r="E26" s="19">
        <v>735</v>
      </c>
      <c r="F26" s="19">
        <v>735</v>
      </c>
    </row>
    <row r="27" spans="1:6" ht="63.75" customHeight="1">
      <c r="A27" s="13" t="s">
        <v>24</v>
      </c>
      <c r="B27" s="14" t="s">
        <v>41</v>
      </c>
      <c r="C27" s="9">
        <v>1600074040</v>
      </c>
      <c r="D27" s="9"/>
      <c r="E27" s="19">
        <v>400</v>
      </c>
      <c r="F27" s="19">
        <v>400</v>
      </c>
    </row>
    <row r="28" spans="1:6" ht="30">
      <c r="A28" s="13" t="s">
        <v>13</v>
      </c>
      <c r="B28" s="14" t="s">
        <v>41</v>
      </c>
      <c r="C28" s="9">
        <v>1600074040</v>
      </c>
      <c r="D28" s="9">
        <v>200</v>
      </c>
      <c r="E28" s="19">
        <v>400</v>
      </c>
      <c r="F28" s="19">
        <v>400</v>
      </c>
    </row>
    <row r="29" spans="1:6">
      <c r="A29" s="10" t="s">
        <v>25</v>
      </c>
      <c r="B29" s="12" t="s">
        <v>42</v>
      </c>
      <c r="C29" s="11"/>
      <c r="D29" s="11"/>
      <c r="E29" s="20">
        <f>E30+E33</f>
        <v>5470</v>
      </c>
      <c r="F29" s="20">
        <f>F30+F33</f>
        <v>5270</v>
      </c>
    </row>
    <row r="30" spans="1:6" ht="18.75" customHeight="1">
      <c r="A30" s="13" t="s">
        <v>56</v>
      </c>
      <c r="B30" s="14" t="s">
        <v>58</v>
      </c>
      <c r="C30" s="9"/>
      <c r="D30" s="9"/>
      <c r="E30" s="19">
        <f>E31</f>
        <v>70</v>
      </c>
      <c r="F30" s="19">
        <f>F31</f>
        <v>70</v>
      </c>
    </row>
    <row r="31" spans="1:6" ht="45">
      <c r="A31" s="13" t="s">
        <v>57</v>
      </c>
      <c r="B31" s="14" t="s">
        <v>58</v>
      </c>
      <c r="C31" s="9">
        <v>1600003610</v>
      </c>
      <c r="D31" s="9"/>
      <c r="E31" s="19">
        <f>E32</f>
        <v>70</v>
      </c>
      <c r="F31" s="19">
        <f>F32</f>
        <v>70</v>
      </c>
    </row>
    <row r="32" spans="1:6" ht="30">
      <c r="A32" s="13" t="s">
        <v>13</v>
      </c>
      <c r="B32" s="14" t="s">
        <v>58</v>
      </c>
      <c r="C32" s="9">
        <v>1600003610</v>
      </c>
      <c r="D32" s="9">
        <v>200</v>
      </c>
      <c r="E32" s="19">
        <v>70</v>
      </c>
      <c r="F32" s="19">
        <v>70</v>
      </c>
    </row>
    <row r="33" spans="1:6" ht="20.25" customHeight="1">
      <c r="A33" s="13" t="s">
        <v>26</v>
      </c>
      <c r="B33" s="14" t="s">
        <v>43</v>
      </c>
      <c r="C33" s="9"/>
      <c r="D33" s="9"/>
      <c r="E33" s="19">
        <f>E34+E36</f>
        <v>5400</v>
      </c>
      <c r="F33" s="19">
        <f>F34+F36</f>
        <v>5200</v>
      </c>
    </row>
    <row r="34" spans="1:6" ht="30">
      <c r="A34" s="13" t="s">
        <v>27</v>
      </c>
      <c r="B34" s="14" t="s">
        <v>43</v>
      </c>
      <c r="C34" s="9">
        <v>1600006050</v>
      </c>
      <c r="D34" s="9"/>
      <c r="E34" s="19">
        <f>E35</f>
        <v>5200</v>
      </c>
      <c r="F34" s="19">
        <f>F35</f>
        <v>5000</v>
      </c>
    </row>
    <row r="35" spans="1:6" ht="30">
      <c r="A35" s="13" t="s">
        <v>13</v>
      </c>
      <c r="B35" s="14" t="s">
        <v>43</v>
      </c>
      <c r="C35" s="9">
        <v>1600006050</v>
      </c>
      <c r="D35" s="9">
        <v>200</v>
      </c>
      <c r="E35" s="19">
        <v>5200</v>
      </c>
      <c r="F35" s="19">
        <v>5000</v>
      </c>
    </row>
    <row r="36" spans="1:6" ht="60.75" customHeight="1">
      <c r="A36" s="13" t="s">
        <v>24</v>
      </c>
      <c r="B36" s="14" t="s">
        <v>43</v>
      </c>
      <c r="C36" s="9">
        <v>1600074040</v>
      </c>
      <c r="D36" s="9"/>
      <c r="E36" s="19">
        <v>200</v>
      </c>
      <c r="F36" s="19">
        <v>200</v>
      </c>
    </row>
    <row r="37" spans="1:6" ht="30">
      <c r="A37" s="13" t="s">
        <v>13</v>
      </c>
      <c r="B37" s="14" t="s">
        <v>43</v>
      </c>
      <c r="C37" s="9">
        <v>1600074040</v>
      </c>
      <c r="D37" s="9">
        <v>200</v>
      </c>
      <c r="E37" s="19">
        <v>200</v>
      </c>
      <c r="F37" s="19">
        <v>200</v>
      </c>
    </row>
    <row r="38" spans="1:6" ht="18.75" customHeight="1">
      <c r="A38" s="10" t="s">
        <v>80</v>
      </c>
      <c r="B38" s="12" t="s">
        <v>81</v>
      </c>
      <c r="C38" s="9"/>
      <c r="D38" s="9"/>
      <c r="E38" s="20">
        <v>270</v>
      </c>
      <c r="F38" s="20">
        <v>270</v>
      </c>
    </row>
    <row r="39" spans="1:6" ht="16.5" customHeight="1">
      <c r="A39" s="13" t="s">
        <v>83</v>
      </c>
      <c r="B39" s="14" t="s">
        <v>82</v>
      </c>
      <c r="C39" s="9"/>
      <c r="D39" s="9"/>
      <c r="E39" s="19">
        <v>270</v>
      </c>
      <c r="F39" s="19">
        <v>270</v>
      </c>
    </row>
    <row r="40" spans="1:6" ht="18" customHeight="1">
      <c r="A40" s="13" t="s">
        <v>84</v>
      </c>
      <c r="B40" s="14" t="s">
        <v>82</v>
      </c>
      <c r="C40" s="9">
        <v>160000587</v>
      </c>
      <c r="D40" s="9"/>
      <c r="E40" s="19">
        <v>270</v>
      </c>
      <c r="F40" s="19">
        <v>270</v>
      </c>
    </row>
    <row r="41" spans="1:6" ht="33" customHeight="1">
      <c r="A41" s="13" t="s">
        <v>62</v>
      </c>
      <c r="B41" s="14" t="s">
        <v>82</v>
      </c>
      <c r="C41" s="9">
        <v>160000587</v>
      </c>
      <c r="D41" s="9">
        <v>600</v>
      </c>
      <c r="E41" s="19">
        <v>270</v>
      </c>
      <c r="F41" s="19">
        <v>270</v>
      </c>
    </row>
    <row r="42" spans="1:6" ht="57">
      <c r="A42" s="10" t="s">
        <v>63</v>
      </c>
      <c r="B42" s="12" t="s">
        <v>64</v>
      </c>
      <c r="C42" s="11"/>
      <c r="D42" s="11"/>
      <c r="E42" s="20">
        <v>110</v>
      </c>
      <c r="F42" s="20">
        <v>110</v>
      </c>
    </row>
    <row r="43" spans="1:6" ht="18" customHeight="1">
      <c r="A43" s="36" t="s">
        <v>65</v>
      </c>
      <c r="B43" s="35" t="s">
        <v>66</v>
      </c>
      <c r="C43" s="37"/>
      <c r="D43" s="37"/>
      <c r="E43" s="19">
        <v>110</v>
      </c>
      <c r="F43" s="19">
        <v>110</v>
      </c>
    </row>
    <row r="44" spans="1:6">
      <c r="A44" s="13" t="s">
        <v>67</v>
      </c>
      <c r="B44" s="35" t="s">
        <v>66</v>
      </c>
      <c r="C44" s="9">
        <v>1600074000</v>
      </c>
      <c r="D44" s="9"/>
      <c r="E44" s="19">
        <v>110</v>
      </c>
      <c r="F44" s="19">
        <v>110</v>
      </c>
    </row>
    <row r="45" spans="1:6">
      <c r="A45" s="36" t="s">
        <v>68</v>
      </c>
      <c r="B45" s="14" t="s">
        <v>66</v>
      </c>
      <c r="C45" s="9">
        <v>1600074000</v>
      </c>
      <c r="D45" s="9">
        <v>500</v>
      </c>
      <c r="E45" s="19">
        <v>110</v>
      </c>
      <c r="F45" s="19">
        <v>110</v>
      </c>
    </row>
    <row r="46" spans="1:6">
      <c r="A46" s="22" t="s">
        <v>54</v>
      </c>
      <c r="B46" s="23">
        <v>9900</v>
      </c>
      <c r="C46" s="23"/>
      <c r="D46" s="23"/>
      <c r="E46" s="11">
        <v>268.5</v>
      </c>
      <c r="F46" s="11">
        <v>540.70000000000005</v>
      </c>
    </row>
    <row r="47" spans="1:6">
      <c r="A47" s="24" t="s">
        <v>52</v>
      </c>
      <c r="B47" s="25">
        <v>9999</v>
      </c>
      <c r="C47" s="23"/>
      <c r="D47" s="23"/>
      <c r="E47" s="9">
        <v>268.5</v>
      </c>
      <c r="F47" s="9">
        <v>540.70000000000005</v>
      </c>
    </row>
    <row r="48" spans="1:6">
      <c r="A48" s="24" t="s">
        <v>16</v>
      </c>
      <c r="B48" s="25">
        <v>9999</v>
      </c>
      <c r="C48" s="25">
        <v>9900000000</v>
      </c>
      <c r="D48" s="25"/>
      <c r="E48" s="9">
        <v>268.5</v>
      </c>
      <c r="F48" s="9">
        <v>540.70000000000005</v>
      </c>
    </row>
    <row r="49" spans="1:6">
      <c r="A49" s="24" t="s">
        <v>52</v>
      </c>
      <c r="B49" s="25">
        <v>9999</v>
      </c>
      <c r="C49" s="25">
        <v>9900099990</v>
      </c>
      <c r="D49" s="25"/>
      <c r="E49" s="9">
        <v>268.5</v>
      </c>
      <c r="F49" s="9">
        <v>540.70000000000005</v>
      </c>
    </row>
    <row r="50" spans="1:6">
      <c r="A50" s="24" t="s">
        <v>53</v>
      </c>
      <c r="B50" s="25">
        <v>9999</v>
      </c>
      <c r="C50" s="25">
        <v>9900099990</v>
      </c>
      <c r="D50" s="25">
        <v>900</v>
      </c>
      <c r="E50" s="9">
        <v>268.5</v>
      </c>
      <c r="F50" s="9">
        <v>540.70000000000005</v>
      </c>
    </row>
    <row r="51" spans="1:6">
      <c r="A51" s="7"/>
      <c r="B51" s="8"/>
      <c r="C51" s="6"/>
      <c r="D51" s="6"/>
      <c r="E51" s="21"/>
      <c r="F51" s="21"/>
    </row>
    <row r="52" spans="1:6">
      <c r="A52" s="3"/>
    </row>
    <row r="53" spans="1:6">
      <c r="A53" s="5"/>
    </row>
    <row r="54" spans="1:6">
      <c r="A54" s="5" t="s">
        <v>28</v>
      </c>
    </row>
    <row r="55" spans="1:6">
      <c r="A55" s="5" t="s">
        <v>71</v>
      </c>
    </row>
    <row r="56" spans="1:6">
      <c r="A56" s="5" t="s">
        <v>29</v>
      </c>
    </row>
    <row r="57" spans="1:6">
      <c r="A57" s="5" t="s">
        <v>30</v>
      </c>
    </row>
    <row r="58" spans="1:6" ht="18" customHeight="1">
      <c r="A58" s="5" t="s">
        <v>31</v>
      </c>
      <c r="C58" s="30" t="s">
        <v>78</v>
      </c>
    </row>
    <row r="59" spans="1:6">
      <c r="A59" s="5"/>
    </row>
    <row r="60" spans="1:6">
      <c r="A60" s="5"/>
    </row>
    <row r="61" spans="1:6">
      <c r="A61" s="5"/>
    </row>
    <row r="62" spans="1:6">
      <c r="A62" s="5"/>
    </row>
    <row r="63" spans="1:6">
      <c r="A63" s="5"/>
    </row>
    <row r="64" spans="1:6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</sheetData>
  <mergeCells count="6">
    <mergeCell ref="A7:F7"/>
    <mergeCell ref="A1:A2"/>
    <mergeCell ref="B1:F1"/>
    <mergeCell ref="B2:F2"/>
    <mergeCell ref="B3:F3"/>
    <mergeCell ref="A5:F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workbookViewId="0">
      <selection sqref="A1:A2"/>
    </sheetView>
  </sheetViews>
  <sheetFormatPr defaultRowHeight="15"/>
  <cols>
    <col min="1" max="1" width="62.140625" customWidth="1"/>
    <col min="2" max="2" width="12.140625" customWidth="1"/>
    <col min="3" max="3" width="6.28515625" customWidth="1"/>
    <col min="4" max="4" width="9.5703125" style="18" bestFit="1" customWidth="1"/>
  </cols>
  <sheetData>
    <row r="1" spans="1:6" ht="15" customHeight="1">
      <c r="A1" s="44"/>
      <c r="B1" s="42" t="s">
        <v>47</v>
      </c>
      <c r="C1" s="42"/>
      <c r="D1" s="42"/>
      <c r="E1" s="2"/>
      <c r="F1" s="2"/>
    </row>
    <row r="2" spans="1:6" ht="49.5" customHeight="1">
      <c r="A2" s="44"/>
      <c r="B2" s="42" t="s">
        <v>69</v>
      </c>
      <c r="C2" s="42"/>
      <c r="D2" s="42"/>
      <c r="E2" s="2"/>
      <c r="F2" s="2"/>
    </row>
    <row r="3" spans="1:6" ht="15" customHeight="1">
      <c r="A3" s="1" t="s">
        <v>87</v>
      </c>
      <c r="B3" s="42" t="s">
        <v>34</v>
      </c>
      <c r="C3" s="42"/>
      <c r="D3" s="42"/>
      <c r="E3" s="2"/>
      <c r="F3" s="2"/>
    </row>
    <row r="4" spans="1:6" ht="9" customHeight="1">
      <c r="A4" s="3"/>
    </row>
    <row r="5" spans="1:6" ht="60" customHeight="1">
      <c r="A5" s="46" t="s">
        <v>73</v>
      </c>
      <c r="B5" s="46"/>
      <c r="C5" s="46"/>
      <c r="D5" s="46"/>
    </row>
    <row r="6" spans="1:6" ht="9.75" customHeight="1">
      <c r="A6" s="3"/>
    </row>
    <row r="7" spans="1:6">
      <c r="A7" s="43" t="s">
        <v>1</v>
      </c>
      <c r="B7" s="43"/>
      <c r="C7" s="43"/>
      <c r="D7" s="43"/>
    </row>
    <row r="8" spans="1:6">
      <c r="A8" s="9" t="s">
        <v>2</v>
      </c>
      <c r="B8" s="9" t="s">
        <v>4</v>
      </c>
      <c r="C8" s="9" t="s">
        <v>5</v>
      </c>
      <c r="D8" s="19" t="s">
        <v>35</v>
      </c>
    </row>
    <row r="9" spans="1:6" ht="18" customHeight="1">
      <c r="A9" s="10" t="s">
        <v>6</v>
      </c>
      <c r="B9" s="11"/>
      <c r="C9" s="11"/>
      <c r="D9" s="20">
        <f>D10+D36</f>
        <v>110772.79999999999</v>
      </c>
    </row>
    <row r="10" spans="1:6" ht="33.75" customHeight="1">
      <c r="A10" s="13" t="s">
        <v>85</v>
      </c>
      <c r="B10" s="9">
        <v>1600000000</v>
      </c>
      <c r="C10" s="9"/>
      <c r="D10" s="19">
        <f>D11+D13+D17+D19+D21+D23+D25+D27+D30+D32+D34</f>
        <v>110702.79999999999</v>
      </c>
    </row>
    <row r="11" spans="1:6" ht="19.5" customHeight="1">
      <c r="A11" s="13" t="s">
        <v>9</v>
      </c>
      <c r="B11" s="9">
        <v>1600002030</v>
      </c>
      <c r="C11" s="9"/>
      <c r="D11" s="19">
        <v>609.6</v>
      </c>
    </row>
    <row r="12" spans="1:6" ht="60">
      <c r="A12" s="13" t="s">
        <v>10</v>
      </c>
      <c r="B12" s="9">
        <v>1600002030</v>
      </c>
      <c r="C12" s="9">
        <v>100</v>
      </c>
      <c r="D12" s="19">
        <v>609.6</v>
      </c>
    </row>
    <row r="13" spans="1:6" ht="30.75" customHeight="1">
      <c r="A13" s="13" t="s">
        <v>12</v>
      </c>
      <c r="B13" s="9">
        <v>1600002040</v>
      </c>
      <c r="C13" s="9"/>
      <c r="D13" s="19">
        <f>D14+D15+D16</f>
        <v>4144.3</v>
      </c>
    </row>
    <row r="14" spans="1:6" ht="60">
      <c r="A14" s="13" t="s">
        <v>10</v>
      </c>
      <c r="B14" s="9">
        <v>1600002040</v>
      </c>
      <c r="C14" s="9">
        <v>100</v>
      </c>
      <c r="D14" s="19">
        <v>2947.8</v>
      </c>
    </row>
    <row r="15" spans="1:6" ht="30">
      <c r="A15" s="13" t="s">
        <v>13</v>
      </c>
      <c r="B15" s="9">
        <v>1600002040</v>
      </c>
      <c r="C15" s="9">
        <v>200</v>
      </c>
      <c r="D15" s="19">
        <v>882.5</v>
      </c>
    </row>
    <row r="16" spans="1:6" ht="17.25" customHeight="1">
      <c r="A16" s="13" t="s">
        <v>14</v>
      </c>
      <c r="B16" s="9">
        <v>1600002040</v>
      </c>
      <c r="C16" s="9">
        <v>800</v>
      </c>
      <c r="D16" s="19">
        <v>314</v>
      </c>
    </row>
    <row r="17" spans="1:4" ht="17.25" customHeight="1">
      <c r="A17" s="13" t="s">
        <v>23</v>
      </c>
      <c r="B17" s="9">
        <v>1600003150</v>
      </c>
      <c r="C17" s="9"/>
      <c r="D17" s="19">
        <v>735</v>
      </c>
    </row>
    <row r="18" spans="1:4" ht="30">
      <c r="A18" s="13" t="s">
        <v>13</v>
      </c>
      <c r="B18" s="9">
        <v>1600003150</v>
      </c>
      <c r="C18" s="9">
        <v>200</v>
      </c>
      <c r="D18" s="19">
        <v>735</v>
      </c>
    </row>
    <row r="19" spans="1:4" ht="18.75" customHeight="1">
      <c r="A19" s="13" t="s">
        <v>61</v>
      </c>
      <c r="B19" s="9">
        <v>1600003560</v>
      </c>
      <c r="C19" s="9"/>
      <c r="D19" s="19">
        <v>75</v>
      </c>
    </row>
    <row r="20" spans="1:4" ht="30">
      <c r="A20" s="13" t="s">
        <v>13</v>
      </c>
      <c r="B20" s="9">
        <v>1600003560</v>
      </c>
      <c r="C20" s="9">
        <v>200</v>
      </c>
      <c r="D20" s="19">
        <v>75</v>
      </c>
    </row>
    <row r="21" spans="1:4" ht="33" customHeight="1">
      <c r="A21" s="13" t="s">
        <v>57</v>
      </c>
      <c r="B21" s="9">
        <v>1600003610</v>
      </c>
      <c r="C21" s="9"/>
      <c r="D21" s="19">
        <v>70</v>
      </c>
    </row>
    <row r="22" spans="1:4" ht="30">
      <c r="A22" s="13" t="s">
        <v>13</v>
      </c>
      <c r="B22" s="9">
        <v>1600003610</v>
      </c>
      <c r="C22" s="9">
        <v>200</v>
      </c>
      <c r="D22" s="19">
        <v>70</v>
      </c>
    </row>
    <row r="23" spans="1:4" ht="75">
      <c r="A23" s="41" t="s">
        <v>86</v>
      </c>
      <c r="B23" s="40">
        <v>1600096020</v>
      </c>
      <c r="C23" s="37"/>
      <c r="D23" s="19">
        <v>97502.399999999994</v>
      </c>
    </row>
    <row r="24" spans="1:4" ht="30">
      <c r="A24" s="36" t="s">
        <v>79</v>
      </c>
      <c r="B24" s="40">
        <v>1600096020</v>
      </c>
      <c r="C24" s="37">
        <v>400</v>
      </c>
      <c r="D24" s="19">
        <v>97502.399999999994</v>
      </c>
    </row>
    <row r="25" spans="1:4" ht="18" customHeight="1">
      <c r="A25" s="13" t="s">
        <v>27</v>
      </c>
      <c r="B25" s="9">
        <v>1600006050</v>
      </c>
      <c r="C25" s="9"/>
      <c r="D25" s="19">
        <v>5890</v>
      </c>
    </row>
    <row r="26" spans="1:4" ht="32.25" customHeight="1">
      <c r="A26" s="13" t="s">
        <v>13</v>
      </c>
      <c r="B26" s="9">
        <v>1600006050</v>
      </c>
      <c r="C26" s="9">
        <v>200</v>
      </c>
      <c r="D26" s="19">
        <v>5890</v>
      </c>
    </row>
    <row r="27" spans="1:4" ht="45">
      <c r="A27" s="13" t="s">
        <v>20</v>
      </c>
      <c r="B27" s="9">
        <v>1600051180</v>
      </c>
      <c r="C27" s="9"/>
      <c r="D27" s="19">
        <f>D28+D29</f>
        <v>696.5</v>
      </c>
    </row>
    <row r="28" spans="1:4" ht="60">
      <c r="A28" s="17" t="s">
        <v>10</v>
      </c>
      <c r="B28" s="9">
        <v>1600051180</v>
      </c>
      <c r="C28" s="9">
        <v>100</v>
      </c>
      <c r="D28" s="19">
        <v>564.4</v>
      </c>
    </row>
    <row r="29" spans="1:4" ht="30">
      <c r="A29" s="13" t="s">
        <v>13</v>
      </c>
      <c r="B29" s="9">
        <v>1600051180</v>
      </c>
      <c r="C29" s="9">
        <v>200</v>
      </c>
      <c r="D29" s="19">
        <v>132.1</v>
      </c>
    </row>
    <row r="30" spans="1:4" ht="18.75" customHeight="1">
      <c r="A30" s="13" t="s">
        <v>67</v>
      </c>
      <c r="B30" s="9">
        <v>1600074000</v>
      </c>
      <c r="C30" s="9"/>
      <c r="D30" s="19">
        <v>110</v>
      </c>
    </row>
    <row r="31" spans="1:4" ht="18.75" customHeight="1">
      <c r="A31" s="36" t="s">
        <v>68</v>
      </c>
      <c r="B31" s="9">
        <v>1600074000</v>
      </c>
      <c r="C31" s="9">
        <v>500</v>
      </c>
      <c r="D31" s="19">
        <v>110</v>
      </c>
    </row>
    <row r="32" spans="1:4" ht="58.5" customHeight="1">
      <c r="A32" s="13" t="s">
        <v>24</v>
      </c>
      <c r="B32" s="9">
        <v>1600074040</v>
      </c>
      <c r="C32" s="9"/>
      <c r="D32" s="19">
        <v>600</v>
      </c>
    </row>
    <row r="33" spans="1:4" ht="30">
      <c r="A33" s="13" t="s">
        <v>13</v>
      </c>
      <c r="B33" s="9">
        <v>1600074040</v>
      </c>
      <c r="C33" s="9">
        <v>200</v>
      </c>
      <c r="D33" s="19">
        <v>600</v>
      </c>
    </row>
    <row r="34" spans="1:4">
      <c r="A34" s="13" t="s">
        <v>84</v>
      </c>
      <c r="B34" s="9">
        <v>160000587</v>
      </c>
      <c r="C34" s="9"/>
      <c r="D34" s="19">
        <v>270</v>
      </c>
    </row>
    <row r="35" spans="1:4" ht="30">
      <c r="A35" s="13" t="s">
        <v>62</v>
      </c>
      <c r="B35" s="9">
        <v>160000587</v>
      </c>
      <c r="C35" s="9">
        <v>600</v>
      </c>
      <c r="D35" s="19">
        <v>270</v>
      </c>
    </row>
    <row r="36" spans="1:4">
      <c r="A36" s="13" t="s">
        <v>16</v>
      </c>
      <c r="B36" s="9">
        <v>9900000000</v>
      </c>
      <c r="C36" s="9"/>
      <c r="D36" s="19">
        <v>70</v>
      </c>
    </row>
    <row r="37" spans="1:4" ht="18" customHeight="1">
      <c r="A37" s="13" t="s">
        <v>17</v>
      </c>
      <c r="B37" s="9">
        <v>9900007500</v>
      </c>
      <c r="C37" s="9"/>
      <c r="D37" s="19">
        <v>70</v>
      </c>
    </row>
    <row r="38" spans="1:4" ht="18.75" customHeight="1">
      <c r="A38" s="13" t="s">
        <v>14</v>
      </c>
      <c r="B38" s="9">
        <v>9900007500</v>
      </c>
      <c r="C38" s="9">
        <v>800</v>
      </c>
      <c r="D38" s="19">
        <v>70</v>
      </c>
    </row>
    <row r="39" spans="1:4">
      <c r="A39" s="7"/>
      <c r="B39" s="6"/>
      <c r="C39" s="6"/>
      <c r="D39" s="21"/>
    </row>
    <row r="40" spans="1:4">
      <c r="A40" s="3"/>
    </row>
    <row r="41" spans="1:4">
      <c r="A41" s="5"/>
    </row>
    <row r="42" spans="1:4">
      <c r="A42" s="5" t="s">
        <v>28</v>
      </c>
    </row>
    <row r="43" spans="1:4">
      <c r="A43" s="5" t="s">
        <v>71</v>
      </c>
    </row>
    <row r="44" spans="1:4">
      <c r="A44" s="5" t="s">
        <v>29</v>
      </c>
    </row>
    <row r="45" spans="1:4">
      <c r="A45" s="5" t="s">
        <v>30</v>
      </c>
    </row>
    <row r="46" spans="1:4" ht="15.75" customHeight="1">
      <c r="A46" s="5" t="s">
        <v>31</v>
      </c>
      <c r="B46" s="30" t="s">
        <v>78</v>
      </c>
    </row>
    <row r="47" spans="1:4">
      <c r="A47" s="5"/>
    </row>
    <row r="48" spans="1:4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</sheetData>
  <mergeCells count="6">
    <mergeCell ref="A7:D7"/>
    <mergeCell ref="A1:A2"/>
    <mergeCell ref="B1:D1"/>
    <mergeCell ref="B2:D2"/>
    <mergeCell ref="B3:D3"/>
    <mergeCell ref="A5:D5"/>
  </mergeCells>
  <phoneticPr fontId="6" type="noConversion"/>
  <pageMargins left="0.9055118110236221" right="0.31496062992125984" top="0.47244094488188981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sqref="A1:A2"/>
    </sheetView>
  </sheetViews>
  <sheetFormatPr defaultRowHeight="15"/>
  <cols>
    <col min="1" max="1" width="56" customWidth="1"/>
    <col min="2" max="2" width="12.140625" customWidth="1"/>
    <col min="3" max="3" width="6.28515625" customWidth="1"/>
    <col min="4" max="4" width="8.5703125" customWidth="1"/>
    <col min="5" max="5" width="9.140625" style="18"/>
  </cols>
  <sheetData>
    <row r="1" spans="1:5">
      <c r="A1" s="44"/>
      <c r="B1" s="42" t="s">
        <v>48</v>
      </c>
      <c r="C1" s="42"/>
      <c r="D1" s="42"/>
      <c r="E1" s="42"/>
    </row>
    <row r="2" spans="1:5" ht="35.25" customHeight="1">
      <c r="A2" s="44"/>
      <c r="B2" s="42" t="s">
        <v>69</v>
      </c>
      <c r="C2" s="42"/>
      <c r="D2" s="42"/>
      <c r="E2" s="42"/>
    </row>
    <row r="3" spans="1:5" ht="17.25" customHeight="1">
      <c r="A3" s="1"/>
      <c r="B3" s="42" t="s">
        <v>34</v>
      </c>
      <c r="C3" s="42"/>
      <c r="D3" s="42"/>
      <c r="E3" s="42"/>
    </row>
    <row r="4" spans="1:5">
      <c r="A4" s="3" t="s">
        <v>87</v>
      </c>
    </row>
    <row r="5" spans="1:5" ht="61.5" customHeight="1">
      <c r="A5" s="46" t="s">
        <v>74</v>
      </c>
      <c r="B5" s="46"/>
      <c r="C5" s="46"/>
      <c r="D5" s="46"/>
      <c r="E5" s="46"/>
    </row>
    <row r="6" spans="1:5">
      <c r="A6" s="3"/>
    </row>
    <row r="7" spans="1:5">
      <c r="A7" s="43" t="s">
        <v>1</v>
      </c>
      <c r="B7" s="43"/>
      <c r="C7" s="43"/>
      <c r="D7" s="43"/>
      <c r="E7" s="43"/>
    </row>
    <row r="8" spans="1:5">
      <c r="A8" s="9" t="s">
        <v>2</v>
      </c>
      <c r="B8" s="9" t="s">
        <v>4</v>
      </c>
      <c r="C8" s="9" t="s">
        <v>5</v>
      </c>
      <c r="D8" s="9" t="s">
        <v>45</v>
      </c>
      <c r="E8" s="19" t="s">
        <v>46</v>
      </c>
    </row>
    <row r="9" spans="1:5" ht="18" customHeight="1">
      <c r="A9" s="10" t="s">
        <v>6</v>
      </c>
      <c r="B9" s="11"/>
      <c r="C9" s="11"/>
      <c r="D9" s="20">
        <f>D10+D29</f>
        <v>12077.400000000001</v>
      </c>
      <c r="E9" s="20">
        <f>E10+E29</f>
        <v>12149.600000000002</v>
      </c>
    </row>
    <row r="10" spans="1:5" ht="31.5" customHeight="1">
      <c r="A10" s="13" t="s">
        <v>85</v>
      </c>
      <c r="B10" s="9">
        <v>1600000000</v>
      </c>
      <c r="C10" s="9"/>
      <c r="D10" s="19">
        <f>D11+D13+D17+D19+D21+D23+D25+D27</f>
        <v>11738.900000000001</v>
      </c>
      <c r="E10" s="19">
        <f>E11+E13+E17+E19+E21+E23+E25+E27</f>
        <v>11538.900000000001</v>
      </c>
    </row>
    <row r="11" spans="1:5" ht="18.75" customHeight="1">
      <c r="A11" s="13" t="s">
        <v>9</v>
      </c>
      <c r="B11" s="9">
        <v>1600002030</v>
      </c>
      <c r="C11" s="9"/>
      <c r="D11" s="19">
        <v>609.6</v>
      </c>
      <c r="E11" s="19">
        <v>609.6</v>
      </c>
    </row>
    <row r="12" spans="1:5" ht="60">
      <c r="A12" s="13" t="s">
        <v>10</v>
      </c>
      <c r="B12" s="9">
        <v>1600002030</v>
      </c>
      <c r="C12" s="9">
        <v>100</v>
      </c>
      <c r="D12" s="19">
        <v>609.6</v>
      </c>
      <c r="E12" s="19">
        <v>609.6</v>
      </c>
    </row>
    <row r="13" spans="1:5" ht="30">
      <c r="A13" s="13" t="s">
        <v>12</v>
      </c>
      <c r="B13" s="9">
        <v>1600002040</v>
      </c>
      <c r="C13" s="9"/>
      <c r="D13" s="19">
        <f>D14+D15+D16</f>
        <v>4144.3</v>
      </c>
      <c r="E13" s="19">
        <f>E14+E15+E16</f>
        <v>4144.3</v>
      </c>
    </row>
    <row r="14" spans="1:5" ht="60">
      <c r="A14" s="13" t="s">
        <v>10</v>
      </c>
      <c r="B14" s="9">
        <v>1600002040</v>
      </c>
      <c r="C14" s="9">
        <v>100</v>
      </c>
      <c r="D14" s="19">
        <v>2947.8</v>
      </c>
      <c r="E14" s="19">
        <v>2947.8</v>
      </c>
    </row>
    <row r="15" spans="1:5" ht="30">
      <c r="A15" s="13" t="s">
        <v>13</v>
      </c>
      <c r="B15" s="9">
        <v>1600002040</v>
      </c>
      <c r="C15" s="9">
        <v>200</v>
      </c>
      <c r="D15" s="19">
        <v>882.5</v>
      </c>
      <c r="E15" s="19">
        <v>882.5</v>
      </c>
    </row>
    <row r="16" spans="1:5" ht="18.75" customHeight="1">
      <c r="A16" s="13" t="s">
        <v>14</v>
      </c>
      <c r="B16" s="9">
        <v>1600002040</v>
      </c>
      <c r="C16" s="9">
        <v>800</v>
      </c>
      <c r="D16" s="19">
        <v>314</v>
      </c>
      <c r="E16" s="19">
        <v>314</v>
      </c>
    </row>
    <row r="17" spans="1:5" ht="20.25" customHeight="1">
      <c r="A17" s="13" t="s">
        <v>23</v>
      </c>
      <c r="B17" s="9">
        <v>1600003150</v>
      </c>
      <c r="C17" s="9"/>
      <c r="D17" s="19">
        <v>735</v>
      </c>
      <c r="E17" s="19">
        <v>735</v>
      </c>
    </row>
    <row r="18" spans="1:5" ht="30">
      <c r="A18" s="13" t="s">
        <v>13</v>
      </c>
      <c r="B18" s="9">
        <v>1600003150</v>
      </c>
      <c r="C18" s="9">
        <v>200</v>
      </c>
      <c r="D18" s="19">
        <v>735</v>
      </c>
      <c r="E18" s="19">
        <v>735</v>
      </c>
    </row>
    <row r="19" spans="1:5" ht="45">
      <c r="A19" s="13" t="s">
        <v>57</v>
      </c>
      <c r="B19" s="9">
        <v>1600003610</v>
      </c>
      <c r="C19" s="9"/>
      <c r="D19" s="19">
        <v>70</v>
      </c>
      <c r="E19" s="19">
        <v>70</v>
      </c>
    </row>
    <row r="20" spans="1:5" ht="30">
      <c r="A20" s="13" t="s">
        <v>13</v>
      </c>
      <c r="B20" s="9">
        <v>1600003610</v>
      </c>
      <c r="C20" s="9">
        <v>200</v>
      </c>
      <c r="D20" s="19">
        <v>70</v>
      </c>
      <c r="E20" s="19">
        <v>70</v>
      </c>
    </row>
    <row r="21" spans="1:5" ht="30">
      <c r="A21" s="13" t="s">
        <v>27</v>
      </c>
      <c r="B21" s="9">
        <v>1600006050</v>
      </c>
      <c r="C21" s="9"/>
      <c r="D21" s="19">
        <v>5200</v>
      </c>
      <c r="E21" s="19">
        <v>5000</v>
      </c>
    </row>
    <row r="22" spans="1:5" ht="30">
      <c r="A22" s="13" t="s">
        <v>13</v>
      </c>
      <c r="B22" s="9">
        <v>1600006050</v>
      </c>
      <c r="C22" s="9">
        <v>200</v>
      </c>
      <c r="D22" s="19">
        <v>5200</v>
      </c>
      <c r="E22" s="19">
        <v>5000</v>
      </c>
    </row>
    <row r="23" spans="1:5">
      <c r="A23" s="13" t="s">
        <v>84</v>
      </c>
      <c r="B23" s="9">
        <v>160000587</v>
      </c>
      <c r="C23" s="9"/>
      <c r="D23" s="19">
        <v>270</v>
      </c>
      <c r="E23" s="19">
        <v>270</v>
      </c>
    </row>
    <row r="24" spans="1:5" ht="30">
      <c r="A24" s="13" t="s">
        <v>62</v>
      </c>
      <c r="B24" s="9">
        <v>160000587</v>
      </c>
      <c r="C24" s="9">
        <v>600</v>
      </c>
      <c r="D24" s="19">
        <v>270</v>
      </c>
      <c r="E24" s="19">
        <v>270</v>
      </c>
    </row>
    <row r="25" spans="1:5" ht="18.75" customHeight="1">
      <c r="A25" s="13" t="s">
        <v>67</v>
      </c>
      <c r="B25" s="9">
        <v>1600074000</v>
      </c>
      <c r="C25" s="9"/>
      <c r="D25" s="19">
        <v>110</v>
      </c>
      <c r="E25" s="19">
        <v>110</v>
      </c>
    </row>
    <row r="26" spans="1:5" ht="18.75" customHeight="1">
      <c r="A26" s="36" t="s">
        <v>68</v>
      </c>
      <c r="B26" s="9">
        <v>1600074000</v>
      </c>
      <c r="C26" s="9">
        <v>500</v>
      </c>
      <c r="D26" s="19">
        <v>110</v>
      </c>
      <c r="E26" s="19">
        <v>110</v>
      </c>
    </row>
    <row r="27" spans="1:5" ht="59.25" customHeight="1">
      <c r="A27" s="13" t="s">
        <v>24</v>
      </c>
      <c r="B27" s="9">
        <v>1600074040</v>
      </c>
      <c r="C27" s="9"/>
      <c r="D27" s="19">
        <v>600</v>
      </c>
      <c r="E27" s="19">
        <v>600</v>
      </c>
    </row>
    <row r="28" spans="1:5" ht="30" customHeight="1">
      <c r="A28" s="13" t="s">
        <v>13</v>
      </c>
      <c r="B28" s="9">
        <v>1600074040</v>
      </c>
      <c r="C28" s="9">
        <v>200</v>
      </c>
      <c r="D28" s="19">
        <v>600</v>
      </c>
      <c r="E28" s="19">
        <v>600</v>
      </c>
    </row>
    <row r="29" spans="1:5" ht="18.75" customHeight="1">
      <c r="A29" s="13" t="s">
        <v>16</v>
      </c>
      <c r="B29" s="9">
        <v>9900000000</v>
      </c>
      <c r="C29" s="9"/>
      <c r="D29" s="19">
        <f>D30+D32</f>
        <v>338.5</v>
      </c>
      <c r="E29" s="19">
        <f>E30+E32</f>
        <v>610.70000000000005</v>
      </c>
    </row>
    <row r="30" spans="1:5" ht="18.75" customHeight="1">
      <c r="A30" s="13" t="s">
        <v>17</v>
      </c>
      <c r="B30" s="9">
        <v>9900007500</v>
      </c>
      <c r="C30" s="9"/>
      <c r="D30" s="19">
        <v>70</v>
      </c>
      <c r="E30" s="19">
        <v>70</v>
      </c>
    </row>
    <row r="31" spans="1:5">
      <c r="A31" s="13" t="s">
        <v>14</v>
      </c>
      <c r="B31" s="9">
        <v>9900007500</v>
      </c>
      <c r="C31" s="9">
        <v>800</v>
      </c>
      <c r="D31" s="19">
        <v>70</v>
      </c>
      <c r="E31" s="19">
        <v>70</v>
      </c>
    </row>
    <row r="32" spans="1:5">
      <c r="A32" s="24" t="s">
        <v>52</v>
      </c>
      <c r="B32" s="25">
        <v>9900099990</v>
      </c>
      <c r="C32" s="25"/>
      <c r="D32" s="9">
        <v>268.5</v>
      </c>
      <c r="E32" s="9">
        <v>540.70000000000005</v>
      </c>
    </row>
    <row r="33" spans="1:7">
      <c r="A33" s="24" t="s">
        <v>53</v>
      </c>
      <c r="B33" s="25">
        <v>9900099990</v>
      </c>
      <c r="C33" s="25">
        <v>900</v>
      </c>
      <c r="D33" s="9">
        <v>268.5</v>
      </c>
      <c r="E33" s="9">
        <v>540.70000000000005</v>
      </c>
    </row>
    <row r="34" spans="1:7">
      <c r="A34" s="7"/>
      <c r="B34" s="6"/>
      <c r="C34" s="6"/>
      <c r="D34" s="21"/>
      <c r="E34" s="21"/>
    </row>
    <row r="35" spans="1:7">
      <c r="A35" s="7"/>
      <c r="B35" s="6"/>
      <c r="C35" s="6"/>
      <c r="D35" s="21"/>
      <c r="E35" s="21"/>
    </row>
    <row r="36" spans="1:7">
      <c r="A36" s="5" t="s">
        <v>28</v>
      </c>
    </row>
    <row r="37" spans="1:7">
      <c r="A37" s="5" t="s">
        <v>71</v>
      </c>
    </row>
    <row r="38" spans="1:7">
      <c r="A38" s="5" t="s">
        <v>29</v>
      </c>
    </row>
    <row r="39" spans="1:7">
      <c r="A39" s="5" t="s">
        <v>30</v>
      </c>
      <c r="B39" s="27"/>
      <c r="C39" s="27"/>
      <c r="D39" s="27"/>
      <c r="E39" s="28"/>
    </row>
    <row r="40" spans="1:7" ht="16.5" customHeight="1">
      <c r="A40" s="5" t="s">
        <v>31</v>
      </c>
      <c r="B40" s="27"/>
      <c r="C40" s="27" t="s">
        <v>78</v>
      </c>
      <c r="D40" s="27"/>
      <c r="E40" s="28"/>
    </row>
    <row r="41" spans="1:7">
      <c r="A41" s="5"/>
    </row>
    <row r="42" spans="1:7">
      <c r="A42" s="5"/>
      <c r="D42" s="16" t="s">
        <v>55</v>
      </c>
      <c r="E42" s="16"/>
      <c r="F42" s="16"/>
      <c r="G42" s="16"/>
    </row>
    <row r="43" spans="1:7">
      <c r="A43" s="5"/>
    </row>
    <row r="44" spans="1:7">
      <c r="A44" s="5"/>
    </row>
    <row r="45" spans="1:7">
      <c r="A45" s="5"/>
    </row>
    <row r="46" spans="1:7">
      <c r="A46" s="5"/>
    </row>
    <row r="47" spans="1:7">
      <c r="A47" s="5"/>
    </row>
    <row r="48" spans="1:7">
      <c r="A48" s="5"/>
    </row>
    <row r="49" spans="1:1">
      <c r="A49" s="5"/>
    </row>
    <row r="50" spans="1:1">
      <c r="A50" s="5"/>
    </row>
    <row r="51" spans="1:1">
      <c r="A51" s="5"/>
    </row>
  </sheetData>
  <mergeCells count="6">
    <mergeCell ref="A7:E7"/>
    <mergeCell ref="A1:A2"/>
    <mergeCell ref="B1:E1"/>
    <mergeCell ref="B2:E2"/>
    <mergeCell ref="B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>
      <selection activeCell="A6" sqref="A6"/>
    </sheetView>
  </sheetViews>
  <sheetFormatPr defaultRowHeight="15"/>
  <cols>
    <col min="1" max="1" width="57.85546875" customWidth="1"/>
    <col min="2" max="2" width="6.5703125" customWidth="1"/>
    <col min="3" max="3" width="12.140625" customWidth="1"/>
    <col min="4" max="4" width="6.28515625" customWidth="1"/>
    <col min="5" max="5" width="9.5703125" style="18" bestFit="1" customWidth="1"/>
  </cols>
  <sheetData>
    <row r="1" spans="1:5">
      <c r="A1" s="44"/>
      <c r="B1" s="1"/>
      <c r="C1" s="42" t="s">
        <v>50</v>
      </c>
      <c r="D1" s="42"/>
      <c r="E1" s="42"/>
    </row>
    <row r="2" spans="1:5" ht="51" customHeight="1">
      <c r="A2" s="44"/>
      <c r="B2" s="1"/>
      <c r="C2" s="42" t="s">
        <v>69</v>
      </c>
      <c r="D2" s="42"/>
      <c r="E2" s="42"/>
    </row>
    <row r="3" spans="1:5">
      <c r="A3" s="1"/>
      <c r="B3" s="1"/>
      <c r="C3" s="42" t="s">
        <v>34</v>
      </c>
      <c r="D3" s="42"/>
      <c r="E3" s="42"/>
    </row>
    <row r="4" spans="1:5">
      <c r="A4" s="3" t="s">
        <v>87</v>
      </c>
      <c r="B4" s="3"/>
    </row>
    <row r="5" spans="1:5" ht="33" customHeight="1">
      <c r="A5" s="46" t="s">
        <v>75</v>
      </c>
      <c r="B5" s="46"/>
      <c r="C5" s="46"/>
      <c r="D5" s="46"/>
      <c r="E5" s="46"/>
    </row>
    <row r="6" spans="1:5">
      <c r="A6" s="3"/>
      <c r="B6" s="3"/>
    </row>
    <row r="7" spans="1:5">
      <c r="A7" s="43" t="s">
        <v>1</v>
      </c>
      <c r="B7" s="43"/>
      <c r="C7" s="43"/>
      <c r="D7" s="43"/>
      <c r="E7" s="43"/>
    </row>
    <row r="8" spans="1:5">
      <c r="A8" s="9" t="s">
        <v>2</v>
      </c>
      <c r="B8" s="9" t="s">
        <v>49</v>
      </c>
      <c r="C8" s="9" t="s">
        <v>4</v>
      </c>
      <c r="D8" s="9" t="s">
        <v>5</v>
      </c>
      <c r="E8" s="19" t="s">
        <v>35</v>
      </c>
    </row>
    <row r="9" spans="1:5" ht="21" customHeight="1">
      <c r="A9" s="10" t="s">
        <v>6</v>
      </c>
      <c r="B9" s="10"/>
      <c r="C9" s="11"/>
      <c r="D9" s="11"/>
      <c r="E9" s="20">
        <f>E10</f>
        <v>110772.79999999999</v>
      </c>
    </row>
    <row r="10" spans="1:5" ht="33" customHeight="1">
      <c r="A10" s="13" t="s">
        <v>76</v>
      </c>
      <c r="B10" s="9">
        <v>791</v>
      </c>
      <c r="C10" s="11"/>
      <c r="D10" s="11"/>
      <c r="E10" s="19">
        <f>E11+E37</f>
        <v>110772.79999999999</v>
      </c>
    </row>
    <row r="11" spans="1:5" ht="32.25" customHeight="1">
      <c r="A11" s="13" t="s">
        <v>85</v>
      </c>
      <c r="B11" s="9">
        <v>791</v>
      </c>
      <c r="C11" s="9">
        <v>1600000000</v>
      </c>
      <c r="D11" s="9"/>
      <c r="E11" s="19">
        <f>E12+E14+E18+E20+E22+E24+E26+E28+E31+E33+E35</f>
        <v>110702.79999999999</v>
      </c>
    </row>
    <row r="12" spans="1:5" ht="21" customHeight="1">
      <c r="A12" s="13" t="s">
        <v>9</v>
      </c>
      <c r="B12" s="9">
        <v>791</v>
      </c>
      <c r="C12" s="9">
        <v>1600002030</v>
      </c>
      <c r="D12" s="9"/>
      <c r="E12" s="19">
        <v>609.6</v>
      </c>
    </row>
    <row r="13" spans="1:5" ht="60">
      <c r="A13" s="13" t="s">
        <v>10</v>
      </c>
      <c r="B13" s="9">
        <v>791</v>
      </c>
      <c r="C13" s="9">
        <v>1600002030</v>
      </c>
      <c r="D13" s="9">
        <v>100</v>
      </c>
      <c r="E13" s="19">
        <v>609.6</v>
      </c>
    </row>
    <row r="14" spans="1:5" ht="30">
      <c r="A14" s="13" t="s">
        <v>12</v>
      </c>
      <c r="B14" s="9">
        <v>791</v>
      </c>
      <c r="C14" s="9">
        <v>1600002040</v>
      </c>
      <c r="D14" s="9"/>
      <c r="E14" s="19">
        <f>E15+E16+E17</f>
        <v>4144.3</v>
      </c>
    </row>
    <row r="15" spans="1:5" ht="60">
      <c r="A15" s="13" t="s">
        <v>10</v>
      </c>
      <c r="B15" s="9">
        <v>791</v>
      </c>
      <c r="C15" s="9">
        <v>1600002040</v>
      </c>
      <c r="D15" s="9">
        <v>100</v>
      </c>
      <c r="E15" s="19">
        <v>2947.8</v>
      </c>
    </row>
    <row r="16" spans="1:5" ht="30">
      <c r="A16" s="13" t="s">
        <v>13</v>
      </c>
      <c r="B16" s="9">
        <v>791</v>
      </c>
      <c r="C16" s="9">
        <v>1600002040</v>
      </c>
      <c r="D16" s="9">
        <v>200</v>
      </c>
      <c r="E16" s="19">
        <v>882.5</v>
      </c>
    </row>
    <row r="17" spans="1:5" ht="18.75" customHeight="1">
      <c r="A17" s="13" t="s">
        <v>14</v>
      </c>
      <c r="B17" s="9">
        <v>791</v>
      </c>
      <c r="C17" s="9">
        <v>1600002040</v>
      </c>
      <c r="D17" s="9">
        <v>800</v>
      </c>
      <c r="E17" s="19">
        <v>314</v>
      </c>
    </row>
    <row r="18" spans="1:5" ht="18" customHeight="1">
      <c r="A18" s="13" t="s">
        <v>23</v>
      </c>
      <c r="B18" s="9">
        <v>791</v>
      </c>
      <c r="C18" s="9">
        <v>1600003150</v>
      </c>
      <c r="D18" s="9"/>
      <c r="E18" s="19">
        <v>735</v>
      </c>
    </row>
    <row r="19" spans="1:5" ht="30">
      <c r="A19" s="13" t="s">
        <v>13</v>
      </c>
      <c r="B19" s="9">
        <v>791</v>
      </c>
      <c r="C19" s="9">
        <v>1600003150</v>
      </c>
      <c r="D19" s="9">
        <v>200</v>
      </c>
      <c r="E19" s="19">
        <v>735</v>
      </c>
    </row>
    <row r="20" spans="1:5" ht="30" customHeight="1">
      <c r="A20" s="13" t="s">
        <v>61</v>
      </c>
      <c r="B20" s="9">
        <v>791</v>
      </c>
      <c r="C20" s="9">
        <v>1600003560</v>
      </c>
      <c r="D20" s="9"/>
      <c r="E20" s="19">
        <v>75</v>
      </c>
    </row>
    <row r="21" spans="1:5" ht="30">
      <c r="A21" s="13" t="s">
        <v>13</v>
      </c>
      <c r="B21" s="9">
        <v>791</v>
      </c>
      <c r="C21" s="9">
        <v>1600003560</v>
      </c>
      <c r="D21" s="9">
        <v>200</v>
      </c>
      <c r="E21" s="19">
        <v>75</v>
      </c>
    </row>
    <row r="22" spans="1:5" ht="45">
      <c r="A22" s="13" t="s">
        <v>57</v>
      </c>
      <c r="B22" s="9">
        <v>791</v>
      </c>
      <c r="C22" s="9">
        <v>1600003610</v>
      </c>
      <c r="D22" s="9"/>
      <c r="E22" s="19">
        <v>70</v>
      </c>
    </row>
    <row r="23" spans="1:5" ht="30">
      <c r="A23" s="13" t="s">
        <v>13</v>
      </c>
      <c r="B23" s="9">
        <v>791</v>
      </c>
      <c r="C23" s="9">
        <v>1600003610</v>
      </c>
      <c r="D23" s="9">
        <v>200</v>
      </c>
      <c r="E23" s="19">
        <v>70</v>
      </c>
    </row>
    <row r="24" spans="1:5" ht="90" customHeight="1">
      <c r="A24" s="41" t="s">
        <v>86</v>
      </c>
      <c r="B24" s="9">
        <v>791</v>
      </c>
      <c r="C24" s="40">
        <v>1600096020</v>
      </c>
      <c r="D24" s="37"/>
      <c r="E24" s="19">
        <v>97502.399999999994</v>
      </c>
    </row>
    <row r="25" spans="1:5" ht="30">
      <c r="A25" s="36" t="s">
        <v>79</v>
      </c>
      <c r="B25" s="9">
        <v>791</v>
      </c>
      <c r="C25" s="40">
        <v>1600096020</v>
      </c>
      <c r="D25" s="37">
        <v>400</v>
      </c>
      <c r="E25" s="19">
        <v>97502.399999999994</v>
      </c>
    </row>
    <row r="26" spans="1:5" ht="30">
      <c r="A26" s="13" t="s">
        <v>27</v>
      </c>
      <c r="B26" s="9">
        <v>791</v>
      </c>
      <c r="C26" s="9">
        <v>1600006050</v>
      </c>
      <c r="D26" s="9"/>
      <c r="E26" s="19">
        <v>5890</v>
      </c>
    </row>
    <row r="27" spans="1:5" ht="30">
      <c r="A27" s="13" t="s">
        <v>13</v>
      </c>
      <c r="B27" s="9">
        <v>791</v>
      </c>
      <c r="C27" s="9">
        <v>1600006050</v>
      </c>
      <c r="D27" s="9">
        <v>200</v>
      </c>
      <c r="E27" s="19">
        <v>5890</v>
      </c>
    </row>
    <row r="28" spans="1:5" ht="48.75" customHeight="1">
      <c r="A28" s="13" t="s">
        <v>20</v>
      </c>
      <c r="B28" s="9">
        <v>791</v>
      </c>
      <c r="C28" s="9">
        <v>1600051180</v>
      </c>
      <c r="D28" s="9"/>
      <c r="E28" s="19">
        <f>E29+E30</f>
        <v>696.5</v>
      </c>
    </row>
    <row r="29" spans="1:5" ht="59.25" customHeight="1">
      <c r="A29" s="17" t="s">
        <v>10</v>
      </c>
      <c r="B29" s="9">
        <v>791</v>
      </c>
      <c r="C29" s="9">
        <v>1600051180</v>
      </c>
      <c r="D29" s="9">
        <v>100</v>
      </c>
      <c r="E29" s="19">
        <v>564.4</v>
      </c>
    </row>
    <row r="30" spans="1:5" ht="30.75" customHeight="1">
      <c r="A30" s="13" t="s">
        <v>13</v>
      </c>
      <c r="B30" s="9">
        <v>791</v>
      </c>
      <c r="C30" s="9">
        <v>1600051180</v>
      </c>
      <c r="D30" s="9">
        <v>200</v>
      </c>
      <c r="E30" s="19">
        <v>132.1</v>
      </c>
    </row>
    <row r="31" spans="1:5" ht="20.25" customHeight="1">
      <c r="A31" s="13" t="s">
        <v>67</v>
      </c>
      <c r="B31" s="9">
        <v>791</v>
      </c>
      <c r="C31" s="9">
        <v>1600074000</v>
      </c>
      <c r="D31" s="9"/>
      <c r="E31" s="19">
        <v>110</v>
      </c>
    </row>
    <row r="32" spans="1:5" ht="20.25" customHeight="1">
      <c r="A32" s="36" t="s">
        <v>68</v>
      </c>
      <c r="B32" s="9">
        <v>791</v>
      </c>
      <c r="C32" s="9">
        <v>1600074000</v>
      </c>
      <c r="D32" s="9">
        <v>500</v>
      </c>
      <c r="E32" s="19">
        <v>110</v>
      </c>
    </row>
    <row r="33" spans="1:5" ht="61.5" customHeight="1">
      <c r="A33" s="13" t="s">
        <v>24</v>
      </c>
      <c r="B33" s="9">
        <v>791</v>
      </c>
      <c r="C33" s="9">
        <v>1600074040</v>
      </c>
      <c r="D33" s="9"/>
      <c r="E33" s="19">
        <v>600</v>
      </c>
    </row>
    <row r="34" spans="1:5" ht="30" customHeight="1">
      <c r="A34" s="13" t="s">
        <v>13</v>
      </c>
      <c r="B34" s="9">
        <v>791</v>
      </c>
      <c r="C34" s="9">
        <v>1600074040</v>
      </c>
      <c r="D34" s="9">
        <v>200</v>
      </c>
      <c r="E34" s="19">
        <v>600</v>
      </c>
    </row>
    <row r="35" spans="1:5" ht="19.5" customHeight="1">
      <c r="A35" s="13" t="s">
        <v>84</v>
      </c>
      <c r="B35" s="9">
        <v>791</v>
      </c>
      <c r="C35" s="9">
        <v>160000587</v>
      </c>
      <c r="D35" s="9"/>
      <c r="E35" s="19">
        <v>270</v>
      </c>
    </row>
    <row r="36" spans="1:5" ht="30" customHeight="1">
      <c r="A36" s="13" t="s">
        <v>62</v>
      </c>
      <c r="B36" s="9">
        <v>791</v>
      </c>
      <c r="C36" s="9">
        <v>160000587</v>
      </c>
      <c r="D36" s="9">
        <v>600</v>
      </c>
      <c r="E36" s="19">
        <v>270</v>
      </c>
    </row>
    <row r="37" spans="1:5" ht="20.25" customHeight="1">
      <c r="A37" s="13" t="s">
        <v>16</v>
      </c>
      <c r="B37" s="9">
        <v>791</v>
      </c>
      <c r="C37" s="9">
        <v>9900000000</v>
      </c>
      <c r="D37" s="9"/>
      <c r="E37" s="19">
        <v>70</v>
      </c>
    </row>
    <row r="38" spans="1:5">
      <c r="A38" s="13" t="s">
        <v>17</v>
      </c>
      <c r="B38" s="9">
        <v>791</v>
      </c>
      <c r="C38" s="9">
        <v>9900007500</v>
      </c>
      <c r="D38" s="9"/>
      <c r="E38" s="19">
        <v>70</v>
      </c>
    </row>
    <row r="39" spans="1:5">
      <c r="A39" s="13" t="s">
        <v>14</v>
      </c>
      <c r="B39" s="9">
        <v>791</v>
      </c>
      <c r="C39" s="9">
        <v>9900007500</v>
      </c>
      <c r="D39" s="9">
        <v>800</v>
      </c>
      <c r="E39" s="19">
        <v>70</v>
      </c>
    </row>
    <row r="40" spans="1:5">
      <c r="A40" s="5"/>
      <c r="B40" s="5"/>
    </row>
    <row r="41" spans="1:5">
      <c r="A41" s="5"/>
      <c r="B41" s="5"/>
    </row>
    <row r="42" spans="1:5">
      <c r="A42" s="5"/>
      <c r="B42" s="5"/>
    </row>
    <row r="43" spans="1:5">
      <c r="A43" s="5" t="s">
        <v>28</v>
      </c>
      <c r="B43" s="5"/>
    </row>
    <row r="44" spans="1:5">
      <c r="A44" s="5" t="s">
        <v>71</v>
      </c>
      <c r="B44" s="5"/>
    </row>
    <row r="45" spans="1:5">
      <c r="A45" s="5" t="s">
        <v>29</v>
      </c>
      <c r="B45" s="5"/>
    </row>
    <row r="46" spans="1:5">
      <c r="A46" s="5" t="s">
        <v>30</v>
      </c>
      <c r="B46" s="5"/>
    </row>
    <row r="47" spans="1:5" ht="15.75" customHeight="1">
      <c r="A47" s="5" t="s">
        <v>31</v>
      </c>
      <c r="B47" s="5"/>
      <c r="C47" s="29" t="s">
        <v>78</v>
      </c>
    </row>
    <row r="48" spans="1:5">
      <c r="A48" s="5"/>
      <c r="B48" s="5"/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A52" s="5"/>
      <c r="B52" s="5"/>
    </row>
    <row r="53" spans="1:2">
      <c r="A53" s="5"/>
      <c r="B53" s="5"/>
    </row>
    <row r="54" spans="1:2">
      <c r="A54" s="5"/>
      <c r="B54" s="5"/>
    </row>
    <row r="55" spans="1:2">
      <c r="A55" s="5"/>
      <c r="B55" s="5"/>
    </row>
    <row r="56" spans="1:2">
      <c r="A56" s="5"/>
      <c r="B56" s="5"/>
    </row>
    <row r="57" spans="1:2">
      <c r="A57" s="5"/>
      <c r="B57" s="5"/>
    </row>
    <row r="58" spans="1:2">
      <c r="A58" s="5"/>
      <c r="B58" s="5"/>
    </row>
  </sheetData>
  <mergeCells count="6">
    <mergeCell ref="A7:E7"/>
    <mergeCell ref="A1:A2"/>
    <mergeCell ref="C1:E1"/>
    <mergeCell ref="C2:E2"/>
    <mergeCell ref="C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sqref="A1:A2"/>
    </sheetView>
  </sheetViews>
  <sheetFormatPr defaultRowHeight="15"/>
  <cols>
    <col min="1" max="1" width="49.28515625" style="15" customWidth="1"/>
    <col min="2" max="2" width="6.5703125" customWidth="1"/>
    <col min="3" max="3" width="12.140625" customWidth="1"/>
    <col min="4" max="4" width="6.28515625" customWidth="1"/>
    <col min="5" max="5" width="8.28515625" customWidth="1"/>
    <col min="6" max="6" width="9.140625" style="18"/>
  </cols>
  <sheetData>
    <row r="1" spans="1:6">
      <c r="A1" s="47"/>
      <c r="B1" s="1"/>
      <c r="C1" s="42" t="s">
        <v>51</v>
      </c>
      <c r="D1" s="42"/>
      <c r="E1" s="42"/>
      <c r="F1" s="42"/>
    </row>
    <row r="2" spans="1:6" ht="40.5" customHeight="1">
      <c r="A2" s="47"/>
      <c r="B2" s="1"/>
      <c r="C2" s="42" t="s">
        <v>69</v>
      </c>
      <c r="D2" s="42"/>
      <c r="E2" s="42"/>
      <c r="F2" s="42"/>
    </row>
    <row r="3" spans="1:6">
      <c r="A3" s="4"/>
      <c r="B3" s="1"/>
      <c r="C3" s="42" t="s">
        <v>34</v>
      </c>
      <c r="D3" s="42"/>
      <c r="E3" s="42"/>
      <c r="F3" s="42"/>
    </row>
    <row r="4" spans="1:6">
      <c r="A4" s="16" t="s">
        <v>87</v>
      </c>
      <c r="B4" s="3"/>
    </row>
    <row r="5" spans="1:6" ht="30.75" customHeight="1">
      <c r="A5" s="46" t="s">
        <v>77</v>
      </c>
      <c r="B5" s="46"/>
      <c r="C5" s="46"/>
      <c r="D5" s="46"/>
      <c r="E5" s="46"/>
      <c r="F5" s="46"/>
    </row>
    <row r="6" spans="1:6">
      <c r="A6" s="16"/>
      <c r="B6" s="3"/>
    </row>
    <row r="7" spans="1:6">
      <c r="A7" s="43" t="s">
        <v>1</v>
      </c>
      <c r="B7" s="43"/>
      <c r="C7" s="43"/>
      <c r="D7" s="43"/>
      <c r="E7" s="43"/>
      <c r="F7" s="43"/>
    </row>
    <row r="8" spans="1:6" ht="30">
      <c r="A8" s="13" t="s">
        <v>2</v>
      </c>
      <c r="B8" s="9" t="s">
        <v>49</v>
      </c>
      <c r="C8" s="9" t="s">
        <v>4</v>
      </c>
      <c r="D8" s="9" t="s">
        <v>5</v>
      </c>
      <c r="E8" s="9" t="s">
        <v>45</v>
      </c>
      <c r="F8" s="19" t="s">
        <v>46</v>
      </c>
    </row>
    <row r="9" spans="1:6" ht="18" customHeight="1">
      <c r="A9" s="10" t="s">
        <v>6</v>
      </c>
      <c r="B9" s="10"/>
      <c r="C9" s="11"/>
      <c r="D9" s="11"/>
      <c r="E9" s="20">
        <f>E10</f>
        <v>12077.400000000001</v>
      </c>
      <c r="F9" s="20">
        <f>F10</f>
        <v>12149.600000000002</v>
      </c>
    </row>
    <row r="10" spans="1:6" ht="46.5" customHeight="1">
      <c r="A10" s="13" t="s">
        <v>76</v>
      </c>
      <c r="B10" s="9">
        <v>791</v>
      </c>
      <c r="C10" s="11"/>
      <c r="D10" s="11"/>
      <c r="E10" s="19">
        <f>E11+E30</f>
        <v>12077.400000000001</v>
      </c>
      <c r="F10" s="19">
        <f>F11+F30</f>
        <v>12149.600000000002</v>
      </c>
    </row>
    <row r="11" spans="1:6" ht="46.5" customHeight="1">
      <c r="A11" s="13" t="s">
        <v>85</v>
      </c>
      <c r="B11" s="9">
        <v>791</v>
      </c>
      <c r="C11" s="9">
        <v>1600000000</v>
      </c>
      <c r="D11" s="9"/>
      <c r="E11" s="19">
        <f>E12+E14+E18+E20+E22+E24+E26+E28</f>
        <v>11738.900000000001</v>
      </c>
      <c r="F11" s="19">
        <f>F12+F14+F18+F20+F22+F24+F26+F28</f>
        <v>11538.900000000001</v>
      </c>
    </row>
    <row r="12" spans="1:6" ht="18" customHeight="1">
      <c r="A12" s="13" t="s">
        <v>9</v>
      </c>
      <c r="B12" s="9">
        <v>791</v>
      </c>
      <c r="C12" s="9">
        <v>1600002030</v>
      </c>
      <c r="D12" s="9"/>
      <c r="E12" s="19">
        <v>609.6</v>
      </c>
      <c r="F12" s="19">
        <v>609.6</v>
      </c>
    </row>
    <row r="13" spans="1:6" ht="75">
      <c r="A13" s="13" t="s">
        <v>10</v>
      </c>
      <c r="B13" s="9">
        <v>791</v>
      </c>
      <c r="C13" s="9">
        <v>1600002030</v>
      </c>
      <c r="D13" s="9">
        <v>100</v>
      </c>
      <c r="E13" s="19">
        <v>609.6</v>
      </c>
      <c r="F13" s="19">
        <v>609.6</v>
      </c>
    </row>
    <row r="14" spans="1:6" ht="30">
      <c r="A14" s="13" t="s">
        <v>12</v>
      </c>
      <c r="B14" s="9">
        <v>791</v>
      </c>
      <c r="C14" s="9">
        <v>1600002040</v>
      </c>
      <c r="D14" s="9"/>
      <c r="E14" s="19">
        <f>E15+E16+E17</f>
        <v>4144.3</v>
      </c>
      <c r="F14" s="19">
        <f>F15+F16+F17</f>
        <v>4144.3</v>
      </c>
    </row>
    <row r="15" spans="1:6" ht="75">
      <c r="A15" s="13" t="s">
        <v>10</v>
      </c>
      <c r="B15" s="9">
        <v>791</v>
      </c>
      <c r="C15" s="9">
        <v>1600002040</v>
      </c>
      <c r="D15" s="9">
        <v>100</v>
      </c>
      <c r="E15" s="19">
        <v>2947.8</v>
      </c>
      <c r="F15" s="19">
        <v>2947.8</v>
      </c>
    </row>
    <row r="16" spans="1:6" ht="30">
      <c r="A16" s="13" t="s">
        <v>13</v>
      </c>
      <c r="B16" s="9">
        <v>791</v>
      </c>
      <c r="C16" s="9">
        <v>1600002040</v>
      </c>
      <c r="D16" s="9">
        <v>200</v>
      </c>
      <c r="E16" s="19">
        <v>882.5</v>
      </c>
      <c r="F16" s="19">
        <v>882.5</v>
      </c>
    </row>
    <row r="17" spans="1:6" ht="18" customHeight="1">
      <c r="A17" s="13" t="s">
        <v>14</v>
      </c>
      <c r="B17" s="9">
        <v>791</v>
      </c>
      <c r="C17" s="9">
        <v>1600002040</v>
      </c>
      <c r="D17" s="9">
        <v>800</v>
      </c>
      <c r="E17" s="19">
        <v>314</v>
      </c>
      <c r="F17" s="19">
        <v>314</v>
      </c>
    </row>
    <row r="18" spans="1:6" ht="18" customHeight="1">
      <c r="A18" s="13" t="s">
        <v>23</v>
      </c>
      <c r="B18" s="9">
        <v>791</v>
      </c>
      <c r="C18" s="9">
        <v>1600003150</v>
      </c>
      <c r="D18" s="9"/>
      <c r="E18" s="19">
        <v>735</v>
      </c>
      <c r="F18" s="19">
        <v>735</v>
      </c>
    </row>
    <row r="19" spans="1:6" ht="29.25" customHeight="1">
      <c r="A19" s="13" t="s">
        <v>13</v>
      </c>
      <c r="B19" s="9">
        <v>791</v>
      </c>
      <c r="C19" s="9">
        <v>1600003150</v>
      </c>
      <c r="D19" s="9">
        <v>200</v>
      </c>
      <c r="E19" s="19">
        <v>735</v>
      </c>
      <c r="F19" s="19">
        <v>735</v>
      </c>
    </row>
    <row r="20" spans="1:6" ht="45">
      <c r="A20" s="13" t="s">
        <v>57</v>
      </c>
      <c r="B20" s="9">
        <v>791</v>
      </c>
      <c r="C20" s="9">
        <v>1600003610</v>
      </c>
      <c r="D20" s="9"/>
      <c r="E20" s="19">
        <v>70</v>
      </c>
      <c r="F20" s="19">
        <v>70</v>
      </c>
    </row>
    <row r="21" spans="1:6" ht="30">
      <c r="A21" s="13" t="s">
        <v>13</v>
      </c>
      <c r="B21" s="9">
        <v>791</v>
      </c>
      <c r="C21" s="9">
        <v>1600003610</v>
      </c>
      <c r="D21" s="9">
        <v>200</v>
      </c>
      <c r="E21" s="19">
        <v>70</v>
      </c>
      <c r="F21" s="19">
        <v>70</v>
      </c>
    </row>
    <row r="22" spans="1:6" ht="30">
      <c r="A22" s="13" t="s">
        <v>27</v>
      </c>
      <c r="B22" s="9">
        <v>791</v>
      </c>
      <c r="C22" s="9">
        <v>1600006050</v>
      </c>
      <c r="D22" s="9"/>
      <c r="E22" s="19">
        <v>5200</v>
      </c>
      <c r="F22" s="19">
        <v>5000</v>
      </c>
    </row>
    <row r="23" spans="1:6" ht="30">
      <c r="A23" s="13" t="s">
        <v>13</v>
      </c>
      <c r="B23" s="9">
        <v>791</v>
      </c>
      <c r="C23" s="9">
        <v>1600006050</v>
      </c>
      <c r="D23" s="9">
        <v>200</v>
      </c>
      <c r="E23" s="19">
        <v>5200</v>
      </c>
      <c r="F23" s="19">
        <v>5000</v>
      </c>
    </row>
    <row r="24" spans="1:6" ht="16.5" customHeight="1">
      <c r="A24" s="13" t="s">
        <v>84</v>
      </c>
      <c r="B24" s="9">
        <v>791</v>
      </c>
      <c r="C24" s="9">
        <v>160000587</v>
      </c>
      <c r="D24" s="9"/>
      <c r="E24" s="19">
        <v>270</v>
      </c>
      <c r="F24" s="19">
        <v>270</v>
      </c>
    </row>
    <row r="25" spans="1:6" ht="31.5" customHeight="1">
      <c r="A25" s="13" t="s">
        <v>62</v>
      </c>
      <c r="B25" s="9">
        <v>791</v>
      </c>
      <c r="C25" s="9">
        <v>160000587</v>
      </c>
      <c r="D25" s="9">
        <v>600</v>
      </c>
      <c r="E25" s="19">
        <v>270</v>
      </c>
      <c r="F25" s="19">
        <v>270</v>
      </c>
    </row>
    <row r="26" spans="1:6" ht="18" customHeight="1">
      <c r="A26" s="13" t="s">
        <v>67</v>
      </c>
      <c r="B26" s="9">
        <v>791</v>
      </c>
      <c r="C26" s="9">
        <v>1600074000</v>
      </c>
      <c r="D26" s="9"/>
      <c r="E26" s="19">
        <v>110</v>
      </c>
      <c r="F26" s="19">
        <v>110</v>
      </c>
    </row>
    <row r="27" spans="1:6" ht="18" customHeight="1">
      <c r="A27" s="36" t="s">
        <v>68</v>
      </c>
      <c r="B27" s="9">
        <v>791</v>
      </c>
      <c r="C27" s="9">
        <v>1600074000</v>
      </c>
      <c r="D27" s="9">
        <v>500</v>
      </c>
      <c r="E27" s="19">
        <v>110</v>
      </c>
      <c r="F27" s="19">
        <v>110</v>
      </c>
    </row>
    <row r="28" spans="1:6" ht="75.75" customHeight="1">
      <c r="A28" s="13" t="s">
        <v>24</v>
      </c>
      <c r="B28" s="9">
        <v>791</v>
      </c>
      <c r="C28" s="9">
        <v>1600074040</v>
      </c>
      <c r="D28" s="9"/>
      <c r="E28" s="19">
        <v>600</v>
      </c>
      <c r="F28" s="19">
        <v>600</v>
      </c>
    </row>
    <row r="29" spans="1:6" ht="30.75" customHeight="1">
      <c r="A29" s="13" t="s">
        <v>13</v>
      </c>
      <c r="B29" s="9">
        <v>791</v>
      </c>
      <c r="C29" s="9">
        <v>1600074040</v>
      </c>
      <c r="D29" s="9">
        <v>200</v>
      </c>
      <c r="E29" s="19">
        <v>600</v>
      </c>
      <c r="F29" s="19">
        <v>600</v>
      </c>
    </row>
    <row r="30" spans="1:6" ht="18" customHeight="1">
      <c r="A30" s="13" t="s">
        <v>16</v>
      </c>
      <c r="B30" s="9">
        <v>791</v>
      </c>
      <c r="C30" s="9">
        <v>9900000000</v>
      </c>
      <c r="D30" s="9"/>
      <c r="E30" s="19">
        <f>E31+E33</f>
        <v>338.5</v>
      </c>
      <c r="F30" s="19">
        <f>F31+F33</f>
        <v>610.70000000000005</v>
      </c>
    </row>
    <row r="31" spans="1:6" ht="18" customHeight="1">
      <c r="A31" s="13" t="s">
        <v>17</v>
      </c>
      <c r="B31" s="9">
        <v>791</v>
      </c>
      <c r="C31" s="9">
        <v>9900007500</v>
      </c>
      <c r="D31" s="9"/>
      <c r="E31" s="19">
        <v>70</v>
      </c>
      <c r="F31" s="19">
        <v>70</v>
      </c>
    </row>
    <row r="32" spans="1:6" ht="18" customHeight="1">
      <c r="A32" s="13" t="s">
        <v>14</v>
      </c>
      <c r="B32" s="9">
        <v>791</v>
      </c>
      <c r="C32" s="9">
        <v>9900007500</v>
      </c>
      <c r="D32" s="9">
        <v>800</v>
      </c>
      <c r="E32" s="19">
        <v>70</v>
      </c>
      <c r="F32" s="19">
        <v>70</v>
      </c>
    </row>
    <row r="33" spans="1:10" ht="18" customHeight="1">
      <c r="A33" s="24" t="s">
        <v>52</v>
      </c>
      <c r="B33" s="9">
        <v>791</v>
      </c>
      <c r="C33" s="25">
        <v>9900099990</v>
      </c>
      <c r="D33" s="25"/>
      <c r="E33" s="9">
        <v>268.5</v>
      </c>
      <c r="F33" s="9">
        <v>540.70000000000005</v>
      </c>
    </row>
    <row r="34" spans="1:10" ht="18" customHeight="1">
      <c r="A34" s="24" t="s">
        <v>53</v>
      </c>
      <c r="B34" s="9">
        <v>791</v>
      </c>
      <c r="C34" s="25">
        <v>9900099990</v>
      </c>
      <c r="D34" s="25">
        <v>900</v>
      </c>
      <c r="E34" s="9">
        <v>268.5</v>
      </c>
      <c r="F34" s="9">
        <v>540.70000000000005</v>
      </c>
    </row>
    <row r="35" spans="1:10" ht="18" customHeight="1">
      <c r="A35" s="38"/>
      <c r="B35" s="6"/>
      <c r="C35" s="39"/>
      <c r="D35" s="39"/>
      <c r="E35" s="6"/>
      <c r="F35" s="6"/>
    </row>
    <row r="36" spans="1:10">
      <c r="A36" s="7"/>
      <c r="B36" s="7"/>
      <c r="C36" s="6"/>
      <c r="D36" s="6"/>
      <c r="E36" s="6"/>
      <c r="F36" s="21"/>
    </row>
    <row r="37" spans="1:10">
      <c r="A37" s="16"/>
      <c r="B37" s="3"/>
    </row>
    <row r="38" spans="1:10">
      <c r="A38" s="16"/>
      <c r="B38" s="5"/>
    </row>
    <row r="39" spans="1:10">
      <c r="A39" s="16" t="s">
        <v>28</v>
      </c>
      <c r="B39" s="5"/>
    </row>
    <row r="40" spans="1:10">
      <c r="A40" s="16" t="s">
        <v>71</v>
      </c>
      <c r="B40" s="5"/>
    </row>
    <row r="41" spans="1:10">
      <c r="A41" s="16" t="s">
        <v>29</v>
      </c>
      <c r="B41" s="5"/>
    </row>
    <row r="42" spans="1:10">
      <c r="A42" s="16" t="s">
        <v>30</v>
      </c>
      <c r="B42" s="5"/>
    </row>
    <row r="43" spans="1:10" ht="17.25" customHeight="1">
      <c r="A43" s="16" t="s">
        <v>31</v>
      </c>
      <c r="B43" s="5"/>
      <c r="E43" s="26" t="s">
        <v>78</v>
      </c>
      <c r="F43" s="26"/>
      <c r="G43" s="26"/>
      <c r="H43" s="26"/>
      <c r="I43" s="26"/>
      <c r="J43" s="26"/>
    </row>
    <row r="44" spans="1:10">
      <c r="A44" s="16"/>
      <c r="B44" s="5"/>
    </row>
    <row r="45" spans="1:10">
      <c r="A45" s="16"/>
      <c r="B45" s="5"/>
    </row>
    <row r="46" spans="1:10">
      <c r="A46" s="16"/>
      <c r="B46" s="5"/>
    </row>
    <row r="47" spans="1:10">
      <c r="A47" s="16"/>
      <c r="B47" s="5"/>
    </row>
    <row r="48" spans="1:10">
      <c r="A48" s="16"/>
      <c r="B48" s="5"/>
    </row>
    <row r="49" spans="1:2">
      <c r="A49" s="16"/>
      <c r="B49" s="5"/>
    </row>
    <row r="50" spans="1:2">
      <c r="A50" s="16"/>
      <c r="B50" s="5"/>
    </row>
    <row r="51" spans="1:2">
      <c r="A51" s="16"/>
      <c r="B51" s="5"/>
    </row>
    <row r="52" spans="1:2">
      <c r="A52" s="16"/>
      <c r="B52" s="5"/>
    </row>
    <row r="53" spans="1:2">
      <c r="A53" s="16"/>
      <c r="B53" s="5"/>
    </row>
    <row r="54" spans="1:2">
      <c r="A54" s="16"/>
      <c r="B54" s="5"/>
    </row>
  </sheetData>
  <mergeCells count="6">
    <mergeCell ref="A7:F7"/>
    <mergeCell ref="A1:A2"/>
    <mergeCell ref="C1:F1"/>
    <mergeCell ref="C2:F2"/>
    <mergeCell ref="C3:F3"/>
    <mergeCell ref="A5:F5"/>
  </mergeCells>
  <phoneticPr fontId="6" type="noConversion"/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 5</vt:lpstr>
      <vt:lpstr>прил. 6</vt:lpstr>
      <vt:lpstr>прил.7</vt:lpstr>
      <vt:lpstr>прил.8</vt:lpstr>
      <vt:lpstr>прил.9</vt:lpstr>
      <vt:lpstr>прил.10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2016-11-16T04:16:20Z</cp:lastPrinted>
  <dcterms:created xsi:type="dcterms:W3CDTF">2016-11-12T16:46:08Z</dcterms:created>
  <dcterms:modified xsi:type="dcterms:W3CDTF">2016-11-16T04:16:23Z</dcterms:modified>
</cp:coreProperties>
</file>